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769" activeTab="7"/>
  </bookViews>
  <sheets>
    <sheet name="Balanço Orçamentário" sheetId="1" r:id="rId1"/>
    <sheet name="Desp.Função e Subfunção" sheetId="2" r:id="rId2"/>
    <sheet name="Receita e Desp.Previdenciária" sheetId="3" r:id="rId3"/>
    <sheet name="Dem.Restos a Pagar" sheetId="4" r:id="rId4"/>
    <sheet name="Dem.Resultado Primário" sheetId="5" r:id="rId5"/>
    <sheet name="Receita Corrente Líquida" sheetId="6" r:id="rId6"/>
    <sheet name="Resultado Nominal" sheetId="7" r:id="rId7"/>
    <sheet name="Dem.Simplificado" sheetId="8" r:id="rId8"/>
  </sheets>
  <definedNames>
    <definedName name="_xlnm.Print_Area" localSheetId="6">'Resultado Nominal'!$A$1:$D$83</definedName>
  </definedNames>
  <calcPr fullCalcOnLoad="1"/>
</workbook>
</file>

<file path=xl/sharedStrings.xml><?xml version="1.0" encoding="utf-8"?>
<sst xmlns="http://schemas.openxmlformats.org/spreadsheetml/2006/main" count="1879" uniqueCount="620">
  <si>
    <t xml:space="preserve">                                                                                                    MUNICIPIO DE TATUI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</si>
  <si>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</si>
  <si>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RELATORIO RESUMIDO DA EXECUCAO ORCAMENTARIA                                                                                        </t>
  </si>
  <si>
    <t xml:space="preserve">                                                                                                   BALANCO ORCAMENTARIO                                                                                                   </t>
  </si>
  <si>
    <t xml:space="preserve">                                                                                         ORCAMENTOS FISCAL E DA SEGURIDADE SOCIAL                                                                                         </t>
  </si>
  <si>
    <t xml:space="preserve">                                                                           Periodo de Referencia: JANEIRO a JUNHO 2010 / BIMESTRE: MAIO-JUNHO                                                                            </t>
  </si>
  <si>
    <t xml:space="preserve"> RREO - ANEXO I (LRF, Art. 52, inciso I, alineas "a" e "b" do inciso II e paragrafo 1o)                                                                                                                 </t>
  </si>
  <si>
    <t>RECEITAS REALIZADAS</t>
  </si>
  <si>
    <t xml:space="preserve">                                                                  </t>
  </si>
  <si>
    <t xml:space="preserve">       Previsao         </t>
  </si>
  <si>
    <t xml:space="preserve">         Previsao         </t>
  </si>
  <si>
    <t xml:space="preserve">                           </t>
  </si>
  <si>
    <t xml:space="preserve">                         RECEITAS                                 </t>
  </si>
  <si>
    <t xml:space="preserve">       Inicial          </t>
  </si>
  <si>
    <t xml:space="preserve">       Atualizada       </t>
  </si>
  <si>
    <t xml:space="preserve">No Bimestre      </t>
  </si>
  <si>
    <t xml:space="preserve">     %     </t>
  </si>
  <si>
    <t xml:space="preserve">     Ate o Bimestre     </t>
  </si>
  <si>
    <t xml:space="preserve">SALDO A REALIZAR      </t>
  </si>
  <si>
    <t xml:space="preserve">                        </t>
  </si>
  <si>
    <t xml:space="preserve">               (a)           </t>
  </si>
  <si>
    <t xml:space="preserve">(b)          </t>
  </si>
  <si>
    <t xml:space="preserve">   (b/a)   </t>
  </si>
  <si>
    <t xml:space="preserve">          (c)           </t>
  </si>
  <si>
    <t xml:space="preserve">   (c/a)   </t>
  </si>
  <si>
    <t xml:space="preserve">          (a-c)            </t>
  </si>
  <si>
    <t xml:space="preserve"> RECEITAS (EXCETO INTRA-ORCAMENTARIAS) (I)                        </t>
  </si>
  <si>
    <t xml:space="preserve">  RECEITAS CORRENTES                                              </t>
  </si>
  <si>
    <t xml:space="preserve">           </t>
  </si>
  <si>
    <t xml:space="preserve">     receita tributaria                                           </t>
  </si>
  <si>
    <t xml:space="preserve">        impostos                                                  </t>
  </si>
  <si>
    <t xml:space="preserve">        taxas                                                     </t>
  </si>
  <si>
    <t xml:space="preserve">        contribuicao de melhoria                                  </t>
  </si>
  <si>
    <t xml:space="preserve">     receita de contribuicoes                                     </t>
  </si>
  <si>
    <t xml:space="preserve">        contribuicoes sociais                                     </t>
  </si>
  <si>
    <t xml:space="preserve">        contribuicoes economicas                                  </t>
  </si>
  <si>
    <t xml:space="preserve">     receita patrimonial                                          </t>
  </si>
  <si>
    <t xml:space="preserve">        receitas de valores mobiliarios                           </t>
  </si>
  <si>
    <t xml:space="preserve">     receita de servicos                                          </t>
  </si>
  <si>
    <t xml:space="preserve">        receita de servicos                                       </t>
  </si>
  <si>
    <t xml:space="preserve">     transferencias correntes                                     </t>
  </si>
  <si>
    <t xml:space="preserve">        transferencias intergovernamentais                        </t>
  </si>
  <si>
    <t xml:space="preserve">        transferencias de instituicoes privadas                   </t>
  </si>
  <si>
    <t xml:space="preserve">        transferencias de pessoas                                 </t>
  </si>
  <si>
    <t xml:space="preserve">        transferencias de convenios                               </t>
  </si>
  <si>
    <t xml:space="preserve">     outras receitas correntes                                    </t>
  </si>
  <si>
    <t xml:space="preserve">        multas e juros de mora                                    </t>
  </si>
  <si>
    <t xml:space="preserve">        indenizacoes e restituicoes                               </t>
  </si>
  <si>
    <t xml:space="preserve">        receita da divida ativa                                   </t>
  </si>
  <si>
    <t xml:space="preserve">        receitas correntes diversas                               </t>
  </si>
  <si>
    <t xml:space="preserve">  RECEITAS DE CAPITAL                                             </t>
  </si>
  <si>
    <t xml:space="preserve">     operacoes de credito                                         </t>
  </si>
  <si>
    <t xml:space="preserve">        operacoes de credito internas                             </t>
  </si>
  <si>
    <t xml:space="preserve">     alienacao de bens                                            </t>
  </si>
  <si>
    <t xml:space="preserve">        alienacao de bens moveis                                  </t>
  </si>
  <si>
    <t xml:space="preserve">     transferencias de capital                                    </t>
  </si>
  <si>
    <t xml:space="preserve"> RECEITAS (INTRA-ORCAMENTARIAS) (II)                              </t>
  </si>
  <si>
    <t xml:space="preserve"> SUBTOTAL DAS RECEITAS (III)=(I+II)                               </t>
  </si>
  <si>
    <t xml:space="preserve"> OPERACOES DE CREDITO/ REFINANCIAMENTO (IV)                       </t>
  </si>
  <si>
    <t xml:space="preserve">   Operacoes de Credito Internas                                  </t>
  </si>
  <si>
    <t xml:space="preserve">     Mobiliaria                                                   </t>
  </si>
  <si>
    <t xml:space="preserve">     Contratual                                                   </t>
  </si>
  <si>
    <t xml:space="preserve">   Operacoes de Credito Externas                                  </t>
  </si>
  <si>
    <t xml:space="preserve"> SUBTOTAL COM REFINANCIAMENTO (V) = (III + IV)                    </t>
  </si>
  <si>
    <t xml:space="preserve"> DEFICIT (VI)                                                     </t>
  </si>
  <si>
    <t xml:space="preserve"> TOTAL (VII) = (V + VI)                                           </t>
  </si>
  <si>
    <t xml:space="preserve"> SALDOS DE EXERCICIOS ANTERIORES(utilizados para cred.adicionais) </t>
  </si>
  <si>
    <t xml:space="preserve">    superavit financeiro                                          </t>
  </si>
  <si>
    <t xml:space="preserve">    reabertura de creditos adicionais                             </t>
  </si>
  <si>
    <t xml:space="preserve">                                           </t>
  </si>
  <si>
    <t xml:space="preserve">                 </t>
  </si>
  <si>
    <t xml:space="preserve">                  </t>
  </si>
  <si>
    <t xml:space="preserve">DESPESAS EXECUTADAS                 </t>
  </si>
  <si>
    <t xml:space="preserve">         </t>
  </si>
  <si>
    <t xml:space="preserve">    Dotacao      </t>
  </si>
  <si>
    <t xml:space="preserve">     Creditos    </t>
  </si>
  <si>
    <t xml:space="preserve">     Dotacao      </t>
  </si>
  <si>
    <t xml:space="preserve">DESPESAS EMPENHADAS        </t>
  </si>
  <si>
    <t xml:space="preserve">DESPESAS LIQUIDADAS        </t>
  </si>
  <si>
    <t xml:space="preserve">INSCRITAS EM    </t>
  </si>
  <si>
    <t xml:space="preserve"> %    </t>
  </si>
  <si>
    <t xml:space="preserve">SALDO A LIQUIDAR </t>
  </si>
  <si>
    <t xml:space="preserve">                  DESPESAS                 </t>
  </si>
  <si>
    <t xml:space="preserve">    Inicial      </t>
  </si>
  <si>
    <t xml:space="preserve">    Adicionais   </t>
  </si>
  <si>
    <t xml:space="preserve">    Atualizada    </t>
  </si>
  <si>
    <t xml:space="preserve">RESTOS A PAGAR  </t>
  </si>
  <si>
    <t>((g+h)/f)</t>
  </si>
  <si>
    <t xml:space="preserve">(f-(g+h))    </t>
  </si>
  <si>
    <t xml:space="preserve">      (d)        </t>
  </si>
  <si>
    <t xml:space="preserve">        (e)      </t>
  </si>
  <si>
    <t xml:space="preserve">     (f)=(d+e)    </t>
  </si>
  <si>
    <t xml:space="preserve"> No Bimestre   </t>
  </si>
  <si>
    <t xml:space="preserve">Ate o Bimestre  </t>
  </si>
  <si>
    <t xml:space="preserve">No Bimestre   </t>
  </si>
  <si>
    <t xml:space="preserve">NAO PROCESSADOS </t>
  </si>
  <si>
    <t xml:space="preserve">(g)        </t>
  </si>
  <si>
    <t xml:space="preserve">(h)       </t>
  </si>
  <si>
    <t>DESPESAS (EXCETO INTRA-ORCAMENTARIAS)(VIII)</t>
  </si>
  <si>
    <t xml:space="preserve"> DESPESAS CORRENTES                        </t>
  </si>
  <si>
    <t xml:space="preserve">    pessoal e encargos sociais             </t>
  </si>
  <si>
    <t xml:space="preserve">    juros e encargos da divida             </t>
  </si>
  <si>
    <t xml:space="preserve">    outras despesas correntes              </t>
  </si>
  <si>
    <t xml:space="preserve"> DESPESAS DE CAPITAL                       </t>
  </si>
  <si>
    <t xml:space="preserve">    investimentos                          </t>
  </si>
  <si>
    <t xml:space="preserve">    amortizacao / refinanciamento da divida</t>
  </si>
  <si>
    <t xml:space="preserve"> RESERVA DE CONTINGENCIA                   </t>
  </si>
  <si>
    <t xml:space="preserve">    reserva de contingencia                </t>
  </si>
  <si>
    <t xml:space="preserve">DESPESAS (INTRA-ORCAMENTARIAS) (IX)        </t>
  </si>
  <si>
    <t xml:space="preserve">SUBTOTAL DAS DESPESAS (X)=(VIII + IX)      </t>
  </si>
  <si>
    <t xml:space="preserve">AMORTIZACAO DA DIVIDA/ REFINANCIAMENTO(XI) </t>
  </si>
  <si>
    <t xml:space="preserve">  Amortizacao da Divida Interna            </t>
  </si>
  <si>
    <t xml:space="preserve">    Divida Mobiliaria                      </t>
  </si>
  <si>
    <t xml:space="preserve">    Outras Dividas                         </t>
  </si>
  <si>
    <t xml:space="preserve">  Amortizacao da Divida Externa            </t>
  </si>
  <si>
    <t>SUBTOTAL COM REFINANCIAMENTO (XII)=(X + XI)</t>
  </si>
  <si>
    <t xml:space="preserve">SUPERAVIT (XIII)                           </t>
  </si>
  <si>
    <t xml:space="preserve">TOTAL (XIV) = (XII + XIII)                 </t>
  </si>
  <si>
    <t xml:space="preserve">RECEITAS REALIZADAS                           </t>
  </si>
  <si>
    <t xml:space="preserve">               RECEITAS INTRA-ORCAMENTARIAS                       </t>
  </si>
  <si>
    <t xml:space="preserve">       No Bimestre      </t>
  </si>
  <si>
    <t xml:space="preserve">     SALDO A REALIZAR      </t>
  </si>
  <si>
    <t xml:space="preserve">          (a)           </t>
  </si>
  <si>
    <t xml:space="preserve">           (b)          </t>
  </si>
  <si>
    <t xml:space="preserve">  RECEITAS CORRENTES - INTRA-ORCAMENTARIAS                        </t>
  </si>
  <si>
    <t xml:space="preserve">     receita de contribuicoes (i-o)                               </t>
  </si>
  <si>
    <t xml:space="preserve">        contribuicoes sociais (i-o)                               </t>
  </si>
  <si>
    <t xml:space="preserve">     outras receitas correntes (i-o)                              </t>
  </si>
  <si>
    <t xml:space="preserve">        multas e juros de mora (i-o)                              </t>
  </si>
  <si>
    <t xml:space="preserve"> TOTAL DAS RECEITAS INTRA-ORCAMENTARIAS                           </t>
  </si>
  <si>
    <t xml:space="preserve"> INSCRITAS EM    </t>
  </si>
  <si>
    <t xml:space="preserve">        DESPESAS INTRA-ORCAMENTARIAS       </t>
  </si>
  <si>
    <t xml:space="preserve"> RESTOS A PAGAR  </t>
  </si>
  <si>
    <t xml:space="preserve"> NAO PROCESSADOS </t>
  </si>
  <si>
    <t xml:space="preserve">%    </t>
  </si>
  <si>
    <t xml:space="preserve">TOTAL DAS DESPESAS INTRA-ORCAMENTARIAS     </t>
  </si>
  <si>
    <t xml:space="preserve"> FONTE:</t>
  </si>
  <si>
    <t xml:space="preserve"> Nota: Durante o exercicio, somente as despesas liquidadas sao consideradas executadas. No encerramento do exercicio, as despesas nao liquidadas inscritas em Restos a Pagar nao processados sao tambem </t>
  </si>
  <si>
    <t xml:space="preserve"> consideradas executadas. Dessa forma, para maior transparencia, as despesas executadas estao segregadas em:</t>
  </si>
  <si>
    <t xml:space="preserve">       a) Despesas liquidadas, consideradas aquelas em que houve a entrega do material ou servico, nos termos do artigo 63 da Lei 4.320/64;</t>
  </si>
  <si>
    <t xml:space="preserve">       b) Despesas empenhadas mas nao liquidadas, inscritas em Restos a Pagar nao processados, consideradas liquidadas no encerramento do exercicio, por forca do artigo 35, inciso II da Lei 4.320/64.</t>
  </si>
  <si>
    <t xml:space="preserve"> Notas complementares:</t>
  </si>
  <si>
    <t xml:space="preserve">                                                                               DEMONSTRATIVO DA EXECUCAO DAS DESPESAS POR FUNCAO E SUBFUNCAO                                                                              </t>
  </si>
  <si>
    <t xml:space="preserve"> RREO - ANEXO II (LRF, Art. 52, inciso II, alinea "c")                                                                                                                                            </t>
  </si>
  <si>
    <t xml:space="preserve">                                             </t>
  </si>
  <si>
    <t xml:space="preserve">DESPESAS EXECUTADAS                  </t>
  </si>
  <si>
    <t xml:space="preserve">    %   </t>
  </si>
  <si>
    <t xml:space="preserve">      Dotacao     </t>
  </si>
  <si>
    <t xml:space="preserve">DESPESAS LIQUIDADAS         </t>
  </si>
  <si>
    <t xml:space="preserve">  INSCRITAS EM    </t>
  </si>
  <si>
    <t xml:space="preserve"> ((b+c) </t>
  </si>
  <si>
    <t xml:space="preserve">               FUNCAO/SUBFUNCAO              </t>
  </si>
  <si>
    <t xml:space="preserve">      Inicial     </t>
  </si>
  <si>
    <t xml:space="preserve">  RESTOS A PAGAR  </t>
  </si>
  <si>
    <t xml:space="preserve"> / total</t>
  </si>
  <si>
    <t xml:space="preserve"> SALDO A LIQUIDAR </t>
  </si>
  <si>
    <t xml:space="preserve">        (a)       </t>
  </si>
  <si>
    <t xml:space="preserve">    No Bimestre   </t>
  </si>
  <si>
    <t xml:space="preserve">  Ate o Bimestre  </t>
  </si>
  <si>
    <t xml:space="preserve">  NAO PROCESSADOS </t>
  </si>
  <si>
    <t xml:space="preserve"> (b+c)) </t>
  </si>
  <si>
    <t xml:space="preserve"> ((b+c)/a) </t>
  </si>
  <si>
    <t xml:space="preserve">     (a-(b+c))    </t>
  </si>
  <si>
    <t xml:space="preserve">       (b)        </t>
  </si>
  <si>
    <t xml:space="preserve">        (c)       </t>
  </si>
  <si>
    <t xml:space="preserve">DESPESAS (EXCETO INTRA-ORCAMENTARIAS)(I)     </t>
  </si>
  <si>
    <t xml:space="preserve"> LEGISLATIVA                                 </t>
  </si>
  <si>
    <t xml:space="preserve">        </t>
  </si>
  <si>
    <t xml:space="preserve">    acao legislativa                         </t>
  </si>
  <si>
    <t xml:space="preserve"> ADMINISTRACAO                               </t>
  </si>
  <si>
    <t xml:space="preserve">    administracao geral                      </t>
  </si>
  <si>
    <t xml:space="preserve">    administracao financeira                 </t>
  </si>
  <si>
    <t xml:space="preserve">    ordenamento territorial                  </t>
  </si>
  <si>
    <t xml:space="preserve">    formacao de recursos humanos             </t>
  </si>
  <si>
    <t xml:space="preserve">    administracao de receitas                </t>
  </si>
  <si>
    <t xml:space="preserve">    ensino profissional                      </t>
  </si>
  <si>
    <t xml:space="preserve">    desenvolvimento tecnologico e engenharia </t>
  </si>
  <si>
    <t xml:space="preserve"> SEGURANCA PUBLICA                           </t>
  </si>
  <si>
    <t xml:space="preserve">    policiamento                             </t>
  </si>
  <si>
    <t xml:space="preserve">    defesa civil                             </t>
  </si>
  <si>
    <t xml:space="preserve"> ASSISTENCIA SOCIAL                          </t>
  </si>
  <si>
    <t xml:space="preserve">    assistencia ao idoso                     </t>
  </si>
  <si>
    <t xml:space="preserve">    assistencia ao portador de deficiencia   </t>
  </si>
  <si>
    <t xml:space="preserve">    assistencia a crianca e ao adolescente   </t>
  </si>
  <si>
    <t xml:space="preserve">    assistencia comunitaria                  </t>
  </si>
  <si>
    <t xml:space="preserve">    alimentacao e nutricao                   </t>
  </si>
  <si>
    <t xml:space="preserve"> PREVIDENCIA SOCIAL                          </t>
  </si>
  <si>
    <t xml:space="preserve">    previdencia do regime estatutario        </t>
  </si>
  <si>
    <t xml:space="preserve"> SAUDE                                       </t>
  </si>
  <si>
    <t xml:space="preserve">    atencao basica                           </t>
  </si>
  <si>
    <t xml:space="preserve">    assistencia hospitalar e ambulatorial    </t>
  </si>
  <si>
    <t xml:space="preserve">    suporte profilatico e terapeutico        </t>
  </si>
  <si>
    <t xml:space="preserve">    vigilancia sanitaria                     </t>
  </si>
  <si>
    <t xml:space="preserve">    vigilancia epidemiologica                </t>
  </si>
  <si>
    <t xml:space="preserve"> TRABALHO                                    </t>
  </si>
  <si>
    <t xml:space="preserve">    fomento ao trabalho                      </t>
  </si>
  <si>
    <t xml:space="preserve"> EDUCACAO                                    </t>
  </si>
  <si>
    <t xml:space="preserve">    tecnologia da informacao                 </t>
  </si>
  <si>
    <t xml:space="preserve">    ensino fundamental                       </t>
  </si>
  <si>
    <t xml:space="preserve">    ensino superior                          </t>
  </si>
  <si>
    <t xml:space="preserve">    educacao infantil                        </t>
  </si>
  <si>
    <t xml:space="preserve">    educacao de jovens e adultos             </t>
  </si>
  <si>
    <t xml:space="preserve">    educacao especial                        </t>
  </si>
  <si>
    <t xml:space="preserve">    preservacao e conservacao ambiental      </t>
  </si>
  <si>
    <t xml:space="preserve"> CULTURA                                     </t>
  </si>
  <si>
    <t xml:space="preserve">    patr.historico, artistico e arqueologico </t>
  </si>
  <si>
    <t xml:space="preserve">    difusao cultural                         </t>
  </si>
  <si>
    <t xml:space="preserve"> URBANISMO                                   </t>
  </si>
  <si>
    <t xml:space="preserve">    infra-estrutura urbana                   </t>
  </si>
  <si>
    <t xml:space="preserve">    servicos urbanos                         </t>
  </si>
  <si>
    <t xml:space="preserve"> HABITACAO                                   </t>
  </si>
  <si>
    <t xml:space="preserve">    habitacao urbana                         </t>
  </si>
  <si>
    <t xml:space="preserve"> SANEAMENTO                                  </t>
  </si>
  <si>
    <t xml:space="preserve">    saneamento basico rural                  </t>
  </si>
  <si>
    <t xml:space="preserve"> GESTAO AMBIENTAL                            </t>
  </si>
  <si>
    <t xml:space="preserve">    controle ambiental                       </t>
  </si>
  <si>
    <t xml:space="preserve">    recuperacao de areas degradadas          </t>
  </si>
  <si>
    <t xml:space="preserve"> AGRICULTURA                                 </t>
  </si>
  <si>
    <t xml:space="preserve">    promocao da producao vegetal             </t>
  </si>
  <si>
    <t xml:space="preserve">    promocao da producao animal              </t>
  </si>
  <si>
    <t xml:space="preserve">    extensao rural                           </t>
  </si>
  <si>
    <t xml:space="preserve">    transporte rodoviario                    </t>
  </si>
  <si>
    <t xml:space="preserve"> COMERCIO E SERVICOS                         </t>
  </si>
  <si>
    <t xml:space="preserve">    turismo                                  </t>
  </si>
  <si>
    <t xml:space="preserve"> ENERGIA                                     </t>
  </si>
  <si>
    <t xml:space="preserve">    energia eletrica                         </t>
  </si>
  <si>
    <t xml:space="preserve"> TRANSPORTE                                  </t>
  </si>
  <si>
    <t xml:space="preserve"> DESPORTO E LAZER                            </t>
  </si>
  <si>
    <t xml:space="preserve">    desporto de rendimento                   </t>
  </si>
  <si>
    <t xml:space="preserve">    lazer                                    </t>
  </si>
  <si>
    <t xml:space="preserve"> ENCARGOS ESPECIAIS                          </t>
  </si>
  <si>
    <t xml:space="preserve">    servico da divida interna                </t>
  </si>
  <si>
    <t xml:space="preserve">    outros encargos especiais                </t>
  </si>
  <si>
    <t xml:space="preserve"> RESERVA DE CONTINGENCIA                     </t>
  </si>
  <si>
    <t xml:space="preserve">    reserva de contintencia                  </t>
  </si>
  <si>
    <t xml:space="preserve">DESPESAS (INTRA-ORCAMENTARIAS) (II)          </t>
  </si>
  <si>
    <t xml:space="preserve">TOTAL                                        </t>
  </si>
  <si>
    <t xml:space="preserve">DESPESAS (INTRA-ORCAMENTARIAS)               </t>
  </si>
  <si>
    <t xml:space="preserve">TOTAL DAS INTRA-ORCAMENTARIAS                </t>
  </si>
  <si>
    <t xml:space="preserve">                                                                                      MUNICIPIO DE TATUI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</si>
  <si>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</si>
  <si>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RELATORIO RESUMIDO DA EXECUCAO ORCAMENTARIA                                                                            </t>
  </si>
  <si>
    <t xml:space="preserve">                                             DEMONSTRATIVO DAS RECEITAS E DESPESAS PREVIDENCIARIAS DO REGIME PROPRIO DE PREVIDENCIA DOS SERVIDORES                                               </t>
  </si>
  <si>
    <t xml:space="preserve">                                                              Periodo de Referencia: JANEIRO a JUNHO 2010 / BIMESTRE: MAIO-JUNHO                                                                </t>
  </si>
  <si>
    <t xml:space="preserve"> RREO - Anexo V (LRF, Art. 53, inciso II)                                                                                                                                          </t>
  </si>
  <si>
    <t xml:space="preserve">                                                                 </t>
  </si>
  <si>
    <t xml:space="preserve">                         </t>
  </si>
  <si>
    <t xml:space="preserve">                            RECEITAS REALIZADAS                            </t>
  </si>
  <si>
    <t xml:space="preserve">                            RECEITAS                             </t>
  </si>
  <si>
    <t xml:space="preserve">     PREVISAO  </t>
  </si>
  <si>
    <t xml:space="preserve">   PREVISAO </t>
  </si>
  <si>
    <t>INICIAL</t>
  </si>
  <si>
    <t>ATUALIZADA</t>
  </si>
  <si>
    <t xml:space="preserve">  Ate o Bimestre</t>
  </si>
  <si>
    <t xml:space="preserve">  Ate o Bimestre   </t>
  </si>
  <si>
    <t xml:space="preserve"> RECEITAS PREVIDENCIARIAS - RPPS (EXCETO INTRA-ORCAMENTARIAS)(I) </t>
  </si>
  <si>
    <t xml:space="preserve">   RECEITAS CORRENTES                                            </t>
  </si>
  <si>
    <t xml:space="preserve">     Receita de Contribuicoes dos Segurados                      </t>
  </si>
  <si>
    <t xml:space="preserve">       Pessoal Civil                                             </t>
  </si>
  <si>
    <t xml:space="preserve">         Ativo                                                   </t>
  </si>
  <si>
    <t xml:space="preserve">         Inativo                                                 </t>
  </si>
  <si>
    <t xml:space="preserve">         Pensionista                                             </t>
  </si>
  <si>
    <t xml:space="preserve">     Receita Patrimonial                                         </t>
  </si>
  <si>
    <t xml:space="preserve">       Receitas de Valores Mobiliarios                           </t>
  </si>
  <si>
    <t xml:space="preserve">   RECEITAS DE CAPITAL                                           </t>
  </si>
  <si>
    <t xml:space="preserve"> RECEITAS PREVIDENCIARIAS - RPPS (INTRA-ORCAMENTARIAS)(II)       </t>
  </si>
  <si>
    <t xml:space="preserve"> TOTAL DAS RECEITAS PREVIDENCIARIAS - RPPS (III)=(I+II)          </t>
  </si>
  <si>
    <t xml:space="preserve">                                   DESPESAS EXECUTADAS                                   </t>
  </si>
  <si>
    <t>EM 2010</t>
  </si>
  <si>
    <t xml:space="preserve">              EM 2009              </t>
  </si>
  <si>
    <t xml:space="preserve">                    DESPESAS PREVIDENCIARIAS                     </t>
  </si>
  <si>
    <t xml:space="preserve">     DOTACAO      </t>
  </si>
  <si>
    <t xml:space="preserve">    DOTACAO       </t>
  </si>
  <si>
    <t xml:space="preserve">     INICIAL      </t>
  </si>
  <si>
    <t xml:space="preserve">    ATUALIZADA    </t>
  </si>
  <si>
    <t xml:space="preserve">        DESPESAS LIQUIDADAS        </t>
  </si>
  <si>
    <t xml:space="preserve">     DESPESAS    </t>
  </si>
  <si>
    <t xml:space="preserve">    LIQUIDADAS   </t>
  </si>
  <si>
    <t xml:space="preserve">    No Bimestre  </t>
  </si>
  <si>
    <t xml:space="preserve">  Ate o Bimestre </t>
  </si>
  <si>
    <t xml:space="preserve"> DESPESAS PREVIDENCIARIAS - RPPS (EXCETO INTRA-ORCAMENTARIAS)(IV)</t>
  </si>
  <si>
    <t xml:space="preserve">   ADMINISTRACAO                                                 </t>
  </si>
  <si>
    <t xml:space="preserve">     Despesas Correntes                                          </t>
  </si>
  <si>
    <t xml:space="preserve">     Despesas de Capital                                         </t>
  </si>
  <si>
    <t xml:space="preserve">   PREVIDENCIA                                                   </t>
  </si>
  <si>
    <t xml:space="preserve">     Pessoal Civil                                               </t>
  </si>
  <si>
    <t xml:space="preserve">       Aposentadorias                                            </t>
  </si>
  <si>
    <t xml:space="preserve">       Pensoes                                                   </t>
  </si>
  <si>
    <t xml:space="preserve">       Outros Beneficios Previdenciarios                         </t>
  </si>
  <si>
    <t xml:space="preserve"> DESPESAS PREVIDENCIARIAS - RPPS (INTRA-ORCAMENTARIAS)(V)        </t>
  </si>
  <si>
    <t xml:space="preserve">                                   </t>
  </si>
  <si>
    <t xml:space="preserve"> TOTAL DAS DESPESAS PREVIDENCIARIAS - RPPS (VI)=(IV + V)         </t>
  </si>
  <si>
    <t xml:space="preserve"> RESULTADO PREVIDENCIARIO (VII) = (III - VI)                     </t>
  </si>
  <si>
    <t xml:space="preserve"> APORTES DE RECURSOS PARA O REGIME PROPRIO DE PREV. DO SERVIDOR  </t>
  </si>
  <si>
    <t xml:space="preserve"> TOTAL DOS APORTES PARA O RPPS                                   </t>
  </si>
  <si>
    <t xml:space="preserve">   Plano Financeiro                                              </t>
  </si>
  <si>
    <t xml:space="preserve">     Recursos para Cobertura de Insuficiencias Financeiras       </t>
  </si>
  <si>
    <t xml:space="preserve">     Recursos para Formacao de Reserva                           </t>
  </si>
  <si>
    <t xml:space="preserve">     Outros Aportes para o RPPS                                  </t>
  </si>
  <si>
    <t xml:space="preserve">   Plano Previdenciario                                          </t>
  </si>
  <si>
    <t xml:space="preserve">     Recursos para Cobertura de Deficit Financeiro               </t>
  </si>
  <si>
    <t xml:space="preserve">     Recursos para Cobertura de Deficit Atuarial                 </t>
  </si>
  <si>
    <t xml:space="preserve">                   RESERVA ORCAMENTARIA DO RPPS                                                                                                  </t>
  </si>
  <si>
    <t xml:space="preserve">             PREVISAO ORCAMENTARIA             </t>
  </si>
  <si>
    <t xml:space="preserve">       Valor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</si>
  <si>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</si>
  <si>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                  </t>
  </si>
  <si>
    <t xml:space="preserve">                     BENS E DIREITOS DO RPPS                                                                             </t>
  </si>
  <si>
    <t xml:space="preserve">             PERIODO DE REFERENCIA             </t>
  </si>
  <si>
    <t xml:space="preserve">         MAIO          </t>
  </si>
  <si>
    <t xml:space="preserve">       Caixa                                                                                                             </t>
  </si>
  <si>
    <t xml:space="preserve">       Bancos Conta Movimento                                                                                            </t>
  </si>
  <si>
    <t xml:space="preserve">       Investimentos                                                                                                     </t>
  </si>
  <si>
    <t xml:space="preserve">       Outros Bens e Direitos                                                                                            </t>
  </si>
  <si>
    <t xml:space="preserve">               RECEITAS INTRA-ORCAMENTARIAS - RPPS               </t>
  </si>
  <si>
    <t xml:space="preserve">     PREVISAO INICIAL    </t>
  </si>
  <si>
    <t xml:space="preserve">   PREVISAO ATUALIZADA   </t>
  </si>
  <si>
    <t xml:space="preserve">  Ate o Bimestre/ 2010  </t>
  </si>
  <si>
    <t xml:space="preserve">  Ate o Bimestre/ 2009   </t>
  </si>
  <si>
    <t xml:space="preserve"> RECEITAS CORRENTES (VIII)                                       </t>
  </si>
  <si>
    <t xml:space="preserve">   Receita de Contribuicoes                                      </t>
  </si>
  <si>
    <t xml:space="preserve">   Outras Receitas Correntes                                     </t>
  </si>
  <si>
    <t xml:space="preserve"> RECEITAS DE CAPITAL (IX)                                        </t>
  </si>
  <si>
    <t xml:space="preserve"> DEDUCOES DA RECEITA (X)                                         </t>
  </si>
  <si>
    <t xml:space="preserve"> TOTAL RECEITAS PREVIDENCIARIAS INTRA-ORCAMENTARIAS(XI)=(VIII+IX-</t>
  </si>
  <si>
    <t xml:space="preserve">                       EM 2010                       </t>
  </si>
  <si>
    <t xml:space="preserve">               DESPESAS INTRA-ORCAMENTARIAS - RPPS               </t>
  </si>
  <si>
    <t xml:space="preserve"> ADMINISTRACAO GERAL (XII)                                       </t>
  </si>
  <si>
    <t xml:space="preserve"> TOTAL DESPESAS PREVIDENCIARIAS INTRA-ORCAMENTARIAS (XIII)=(XII) </t>
  </si>
  <si>
    <t xml:space="preserve"> * Deixamos de informar, considerando a Lei Orcamentaria estar elaborada em nivel de Grupo de Despesa e Modalidade de Aplicacao.</t>
  </si>
  <si>
    <t xml:space="preserve"> Nota: Durante o exercicio, somente as despesas liquidadas sao consideradas executadas. No encerramento do exercicio, as despesas nao liquidadas inscritas em Restos a Pagar  nao processados  sao </t>
  </si>
  <si>
    <t xml:space="preserve"> tambem consideradas executadas. Dessa forma, para maior transparencia, as despesas executadas estao segregadas em:</t>
  </si>
  <si>
    <t xml:space="preserve">   a) Despesas liquidadas, consideradas aquelas em que houve a entrega do material ou servico, nos termos do artigo 63 da Lei 4.320/64;</t>
  </si>
  <si>
    <t xml:space="preserve">   b) Despesas empenhadas mas nao liquidadas, inscritas em Restos a Pagar nao processados, consideradas liquidadas no encerramento do exercicio, por forca do artigo 35, inciso II da Lei 4.320/64.</t>
  </si>
  <si>
    <t xml:space="preserve"> Notas complementares: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</si>
  <si>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Relatorio Resumido da Execucao Orcamentaria                                                                                        </t>
  </si>
  <si>
    <t xml:space="preserve">                                                                                    Demonstrativo dos Restos a Pagar por Poder e Orgao                                                                                    </t>
  </si>
  <si>
    <t xml:space="preserve">                                                                                         Orcamento Fiscal e da Seguridade Social                                                                                          </t>
  </si>
  <si>
    <t xml:space="preserve"> LRF, art. 53, inciso V - Anexo IX                                         Periodo de Referencia: JANEIRO a JUNHO 2010 / BIMESTRE: MAIO-JUNHO                                                                   </t>
  </si>
  <si>
    <t xml:space="preserve">                                                </t>
  </si>
  <si>
    <t xml:space="preserve">                               Restos a Pagar Processados                           </t>
  </si>
  <si>
    <t xml:space="preserve">                          Restos a Pagar Nao Processados                            </t>
  </si>
  <si>
    <t xml:space="preserve">             Inscritos           </t>
  </si>
  <si>
    <t xml:space="preserve">                </t>
  </si>
  <si>
    <t xml:space="preserve">                 PODER / ORGAO                  </t>
  </si>
  <si>
    <t>---------------------------------</t>
  </si>
  <si>
    <t xml:space="preserve">  Em Exercicios </t>
  </si>
  <si>
    <t xml:space="preserve">   Em 31 de     </t>
  </si>
  <si>
    <t xml:space="preserve">   Cancelados   </t>
  </si>
  <si>
    <t xml:space="preserve">      Pagos     </t>
  </si>
  <si>
    <t xml:space="preserve">     A Pagar    </t>
  </si>
  <si>
    <t xml:space="preserve">   Anteriores   </t>
  </si>
  <si>
    <t>dezembro de 2009</t>
  </si>
  <si>
    <t xml:space="preserve"> LEGISLATIVO                                    </t>
  </si>
  <si>
    <t xml:space="preserve">   CAMARA MUNICIPAL                             </t>
  </si>
  <si>
    <t xml:space="preserve"> EXECUTIVO                                      </t>
  </si>
  <si>
    <t xml:space="preserve">   ADMINISTRACAO DIRETA                         </t>
  </si>
  <si>
    <t xml:space="preserve">     PREFEITURA MUNICIPAL                       </t>
  </si>
  <si>
    <t xml:space="preserve">       PODER EXECUTIVO-PREF. MUNICIPAL DE TATUI </t>
  </si>
  <si>
    <t xml:space="preserve">       TOTAL DA PREFEITURA                      </t>
  </si>
  <si>
    <t xml:space="preserve">    ADMINISTRACAO INDIRETA                      </t>
  </si>
  <si>
    <t xml:space="preserve">     FUNDACAO EDUCACIONAL MANOEL GUEDES         </t>
  </si>
  <si>
    <t xml:space="preserve">     INST.DE PREVIDENCIA DO MUNICIP.DE TATUI-TA </t>
  </si>
  <si>
    <t xml:space="preserve"> TOTAL                                          </t>
  </si>
  <si>
    <t xml:space="preserve"> Notas complementares:                                                                                                    </t>
  </si>
  <si>
    <t xml:space="preserve">                                                                    MUNICIPIO DE TATUI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</si>
  <si>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</si>
  <si>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RELATORIO RESUMIDO DA EXECUCAO ORCAMENTARIA                                                        </t>
  </si>
  <si>
    <t xml:space="preserve">                                      DEMONSTRATIVO DO RESULTADO PRIMARIO - ESTADOS, DISTRITO FEDERAL E MUNICIPIOS                                        </t>
  </si>
  <si>
    <t xml:space="preserve">                                                         ORCAMENTOS FISCAL E DA SEGURIDADE SOCIAL                                                         </t>
  </si>
  <si>
    <t xml:space="preserve">                                           Periodo de Referencia: JANEIRO a JUNHO 2010 / BIMESTRE: MAIO-JUNHO                                            </t>
  </si>
  <si>
    <t xml:space="preserve"> RREO - ANEXO VII (LRF, art. 53, inciso III)                                                                                                 </t>
  </si>
  <si>
    <t xml:space="preserve">                                                  </t>
  </si>
  <si>
    <t xml:space="preserve">                                  RECEITAS REALIZADAS                                </t>
  </si>
  <si>
    <t xml:space="preserve">               RECEITAS PRIMARIAS                 </t>
  </si>
  <si>
    <t xml:space="preserve">    PREVISAO     </t>
  </si>
  <si>
    <t xml:space="preserve">   ATUALIZADA    </t>
  </si>
  <si>
    <t xml:space="preserve">         No Bimestre        </t>
  </si>
  <si>
    <t xml:space="preserve">     Ate o Bimestre/2010    </t>
  </si>
  <si>
    <t xml:space="preserve">     Ate o Bimestre/2009   </t>
  </si>
  <si>
    <t xml:space="preserve">RECEITAS PRIMARIAS CORRENTES (I)                  </t>
  </si>
  <si>
    <t xml:space="preserve">   RECEITAS TRIBUTARIAS                           </t>
  </si>
  <si>
    <t xml:space="preserve">      IPTU                                        </t>
  </si>
  <si>
    <t xml:space="preserve">      ISS                                         </t>
  </si>
  <si>
    <t xml:space="preserve">      ITBI                                        </t>
  </si>
  <si>
    <t xml:space="preserve">      IRRF                                        </t>
  </si>
  <si>
    <t xml:space="preserve">      Outras Receitas Tributarias                 </t>
  </si>
  <si>
    <t xml:space="preserve">   RECEITAS DE CONTRIBUICOES                      </t>
  </si>
  <si>
    <t xml:space="preserve">      Receitas Previdenciarias                    </t>
  </si>
  <si>
    <t xml:space="preserve">      Outras Receitas de Contribuicoes            </t>
  </si>
  <si>
    <t xml:space="preserve">   RECEITA PATRIMONIAL LIQUIDA                    </t>
  </si>
  <si>
    <t xml:space="preserve">      Receita Patrimonial                         </t>
  </si>
  <si>
    <t xml:space="preserve">      (-) Aplicacoes Financeiras                  </t>
  </si>
  <si>
    <t xml:space="preserve">   TRANSFERENCIAS CORRENTES                       </t>
  </si>
  <si>
    <t xml:space="preserve">      FPM                                         </t>
  </si>
  <si>
    <t xml:space="preserve">      ICMS                                        </t>
  </si>
  <si>
    <t xml:space="preserve">      Convenios                                   </t>
  </si>
  <si>
    <t xml:space="preserve">      Outras Transferencias Correntes             </t>
  </si>
  <si>
    <t xml:space="preserve">   DEMAIS RECEITAS CORRENTES                      </t>
  </si>
  <si>
    <t xml:space="preserve">      Divida Ativa                                </t>
  </si>
  <si>
    <t xml:space="preserve">      Diversas Receitas Correntes                 </t>
  </si>
  <si>
    <t xml:space="preserve">                            </t>
  </si>
  <si>
    <t xml:space="preserve">RECEITAS DE CAPITAL (II)                          </t>
  </si>
  <si>
    <t xml:space="preserve">   Operacoes de Credito (III)                     </t>
  </si>
  <si>
    <t xml:space="preserve">   Amortizacao de Emprestimos (IV)                </t>
  </si>
  <si>
    <t xml:space="preserve">   Alienacao de Bens (V)                          </t>
  </si>
  <si>
    <t xml:space="preserve">   Transferencias de Capital                      </t>
  </si>
  <si>
    <t xml:space="preserve">      Outras Transferencias Capital               </t>
  </si>
  <si>
    <t xml:space="preserve">   Outras Receitas de Capital                     </t>
  </si>
  <si>
    <t xml:space="preserve">RECEITAS PRIMARIAS DE CAPITAL (VI)=(II-III-IV-V)  </t>
  </si>
  <si>
    <t xml:space="preserve">RECEITA PRIMARIA TOTAL (VII) = (I + VI)           </t>
  </si>
  <si>
    <t xml:space="preserve">                                  DESPESAS EXECUTADAS                                </t>
  </si>
  <si>
    <t xml:space="preserve">     DOTACAO     </t>
  </si>
  <si>
    <t xml:space="preserve">                       EM 2010                     </t>
  </si>
  <si>
    <t xml:space="preserve">             EM 2009             </t>
  </si>
  <si>
    <t xml:space="preserve">               DESPESAS PRIMARIAS                 </t>
  </si>
  <si>
    <t xml:space="preserve"> INSCRITAS EM   </t>
  </si>
  <si>
    <t xml:space="preserve">    DESPESAS    </t>
  </si>
  <si>
    <t xml:space="preserve">       DESPESAS LIQUIDADAS        </t>
  </si>
  <si>
    <t xml:space="preserve"> RESTOS A PAGAR </t>
  </si>
  <si>
    <t xml:space="preserve">   LIQUIDADAS   </t>
  </si>
  <si>
    <t xml:space="preserve">   No Bimestre  </t>
  </si>
  <si>
    <t xml:space="preserve"> NAO PROCESSADOS</t>
  </si>
  <si>
    <t xml:space="preserve"> Ate o Bimestre </t>
  </si>
  <si>
    <t xml:space="preserve">DESPESAS CORRENTES (VIII)                         </t>
  </si>
  <si>
    <t xml:space="preserve">   Pessoal e Encargos Sociais                     </t>
  </si>
  <si>
    <t xml:space="preserve">   Juros e Encargos da Divida (IX)                </t>
  </si>
  <si>
    <t xml:space="preserve">   Outras Despesas Correntes                      </t>
  </si>
  <si>
    <t xml:space="preserve">DESPESAS PRIMARIAS CORRENTES (X) = (VIII - IX)    </t>
  </si>
  <si>
    <t xml:space="preserve">DESPESAS DE CAPITAL (XI)                          </t>
  </si>
  <si>
    <t xml:space="preserve">   Investimentos                                  </t>
  </si>
  <si>
    <t xml:space="preserve">   Inversoes Financeiras                          </t>
  </si>
  <si>
    <t xml:space="preserve">      Concessao de Emprestimos (XII)              </t>
  </si>
  <si>
    <t xml:space="preserve">      Aquisicao de Titulo de Capital (XIII)       </t>
  </si>
  <si>
    <t xml:space="preserve">      Demais Inversoes Financeiras                </t>
  </si>
  <si>
    <t xml:space="preserve">   Amortizacao da Divida (XIV)                    </t>
  </si>
  <si>
    <t xml:space="preserve">   Outras Despesas de Capital                     </t>
  </si>
  <si>
    <t xml:space="preserve">DESPESAS PRIMARIAS CAPITAL (XV)=(XI-XII-XIII-XIV) </t>
  </si>
  <si>
    <t xml:space="preserve">RESERVA DE CONTINGENCIA (XVI)                     </t>
  </si>
  <si>
    <t xml:space="preserve">RESERVA DO RPPS (XVII)                            </t>
  </si>
  <si>
    <t xml:space="preserve">DESPESA PRIMARIA TOTAL (XVIII) = (X+XV+XVI+XVII)  </t>
  </si>
  <si>
    <t xml:space="preserve">RESULTADO PRIMARIO (XIX)=(VII - XVIII)            </t>
  </si>
  <si>
    <t xml:space="preserve">SALDOS DE EXERCICIOS ANTERIORES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</si>
  <si>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</si>
  <si>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DISCRIMINACAO DA META FISCAL                                    </t>
  </si>
  <si>
    <t xml:space="preserve">         VALOR         </t>
  </si>
  <si>
    <t xml:space="preserve"> META DE RESULTADO PRIMARIO FIXADA NO ANEXO </t>
  </si>
  <si>
    <t xml:space="preserve"> DE METAS FISCAIS DA LDO P/ O EXERCICO DE REFERENCIA</t>
  </si>
  <si>
    <t xml:space="preserve"> Nota: Durante o exercicio, somente as despesas liquidadas sao consideradas executadas. No encerramento do exercicio, as despesas nao  liquidadas  inscritas</t>
  </si>
  <si>
    <t xml:space="preserve"> em  Restos a Pagar nao processados sao tambem consideradas executadas. Dessa forma, para maior transparencia, as despesas executadas estao segregadas em:</t>
  </si>
  <si>
    <t xml:space="preserve">       b) Despesas empenhadas mas nao liquidadas, inscritas em Restos a Pagar nao processados, consideradas liquidadas  no  encerramento  do  exercicio, por</t>
  </si>
  <si>
    <t xml:space="preserve">       forca do artigo 35, inciso II da Lei 4.320/64.</t>
  </si>
  <si>
    <t xml:space="preserve"> Dos valores das Receitas de Transferencias Correntes, foram deduzidos a parcela destinada a formacao do FUNDEB.</t>
  </si>
  <si>
    <t>M U N I C Í P I O   D E   T A T U Í</t>
  </si>
  <si>
    <t>Relatório Resumido da Execução Orçamentária</t>
  </si>
  <si>
    <t>Demonstrativo da Receita Corrente Líquida</t>
  </si>
  <si>
    <t>Orçamentos Fiscal e da Seguridade Social</t>
  </si>
  <si>
    <t xml:space="preserve">RREO - ANEXO III (LRF, Art.53, inciso I)                                 </t>
  </si>
  <si>
    <t>Período de Referência: JULHO/2009 a JUNHO/2010</t>
  </si>
  <si>
    <t>EVOLUÇÃO DA RECEITA REALIZADA NOS ÚLTIMOS 12 MESES</t>
  </si>
  <si>
    <t xml:space="preserve">                    ESPECIFICACAO                        </t>
  </si>
  <si>
    <t xml:space="preserve">     JULHO/2009   </t>
  </si>
  <si>
    <t xml:space="preserve">    AGOSTO/2009   </t>
  </si>
  <si>
    <t xml:space="preserve">   SETEMBRO/2009  </t>
  </si>
  <si>
    <t xml:space="preserve">    OUTUBRO/2009  </t>
  </si>
  <si>
    <t xml:space="preserve">   NOVEMBRO/2009  </t>
  </si>
  <si>
    <t xml:space="preserve">   DEZEMBRO/2009  </t>
  </si>
  <si>
    <t xml:space="preserve">    JANEIRO/2010  </t>
  </si>
  <si>
    <t xml:space="preserve"> RECEITAS CORRENTES (I)                                  </t>
  </si>
  <si>
    <t xml:space="preserve">    Receita Tributaria                                   </t>
  </si>
  <si>
    <t xml:space="preserve">       IPTU                                              </t>
  </si>
  <si>
    <t xml:space="preserve">       ISS                                               </t>
  </si>
  <si>
    <t xml:space="preserve">       ITBI                                              </t>
  </si>
  <si>
    <t xml:space="preserve">       IRRF                                              </t>
  </si>
  <si>
    <t xml:space="preserve">       Outras Receitas Tributarias                       </t>
  </si>
  <si>
    <t xml:space="preserve">    Receitas de Contribuicoes                            </t>
  </si>
  <si>
    <t xml:space="preserve">    Receita Patrimonial                                  </t>
  </si>
  <si>
    <t xml:space="preserve">    Receita Servicos                                     </t>
  </si>
  <si>
    <t xml:space="preserve">    Transferencias Correntes                             </t>
  </si>
  <si>
    <t xml:space="preserve">       Cota-Parte do FPM                                 </t>
  </si>
  <si>
    <t xml:space="preserve">       Cota-Parte do ICMS                                </t>
  </si>
  <si>
    <t xml:space="preserve">       Cota-Parte do IPVA                                </t>
  </si>
  <si>
    <t xml:space="preserve">       Cota-Parte do ITR                                 </t>
  </si>
  <si>
    <t xml:space="preserve">       Transferencias da LC 87/1996                      </t>
  </si>
  <si>
    <t xml:space="preserve">       Transferencias da LC 61/1989                      </t>
  </si>
  <si>
    <t xml:space="preserve">       Transferencias do FUNDEB                          </t>
  </si>
  <si>
    <t xml:space="preserve">       Outras Transferencias Correntes                   </t>
  </si>
  <si>
    <t xml:space="preserve">    Outras Receitas Correntes                            </t>
  </si>
  <si>
    <t xml:space="preserve">                                                         </t>
  </si>
  <si>
    <t xml:space="preserve"> DEDUCOES (II)                                           </t>
  </si>
  <si>
    <t xml:space="preserve">    Contribuicao para o Plano de Previdencia do Servidor </t>
  </si>
  <si>
    <t xml:space="preserve">    Deducao da Receita para a Formacao do FUNDEB         </t>
  </si>
  <si>
    <t xml:space="preserve"> RECEITA CORRENTE LIQUIDA (III) = (I - II)               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</si>
  <si>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</si>
  <si>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    TOTAL       </t>
  </si>
  <si>
    <t xml:space="preserve">     PREVISAO     </t>
  </si>
  <si>
    <t xml:space="preserve">    (ULTIMOS      </t>
  </si>
  <si>
    <t xml:space="preserve">   FEVEREIRO/2010 </t>
  </si>
  <si>
    <t xml:space="preserve">     MARCO/2010   </t>
  </si>
  <si>
    <t xml:space="preserve">     ABRIL/2010   </t>
  </si>
  <si>
    <t xml:space="preserve">     MAIO/2010    </t>
  </si>
  <si>
    <t xml:space="preserve">     JUNHO/2010   </t>
  </si>
  <si>
    <t xml:space="preserve">    12 MESES)     </t>
  </si>
  <si>
    <t xml:space="preserve"> Nota: Apos a Reforma Previdenciaria, consignada na Emenda Constitucional No. 40, de 29 de maio de 2003, as receitas e despesas da previdencia foram separadas das demais receitas  e  despesas</t>
  </si>
  <si>
    <t xml:space="preserve"> da seguridade social (assistencia social e saude).</t>
  </si>
  <si>
    <t xml:space="preserve"> Dessa forma, quando na LRF, editada anteriormente a EC 40, sao citadas a previdencia e assistencia social, deve-se entender apenas previdencia, a luz das normas constitucionais.</t>
  </si>
  <si>
    <t xml:space="preserve">                                                        MUNICIPIO DE TATUI                                                        </t>
  </si>
  <si>
    <t xml:space="preserve">                                                                                                                                  </t>
  </si>
  <si>
    <t xml:space="preserve">                                           RELATORIO RESUMIDO DA EXECUCAO ORCAMENTARIA                                            </t>
  </si>
  <si>
    <t xml:space="preserve">                                                DEMONSTRATIVO DO RESULTADO NOMINAL                                                </t>
  </si>
  <si>
    <t xml:space="preserve">                                             ORCAMENTOS FISCAL E DA SEGURIDADE SOCIAL                                             </t>
  </si>
  <si>
    <t xml:space="preserve">                                Periodo de Referencia: JANEIRO a JUNHO 2010 / BIMESTRE: MAIO-JUNHO                                </t>
  </si>
  <si>
    <t xml:space="preserve">                                                          </t>
  </si>
  <si>
    <t xml:space="preserve">                                 SALDO                                 </t>
  </si>
  <si>
    <t xml:space="preserve">                   DIVIDA FISCAL LIQUIDA                  </t>
  </si>
  <si>
    <t xml:space="preserve">  Em 31 Dezembro 2009  </t>
  </si>
  <si>
    <t xml:space="preserve">    Em  30 Abr 2010    </t>
  </si>
  <si>
    <t xml:space="preserve">    Em  30 Jun 2010    </t>
  </si>
  <si>
    <t xml:space="preserve">          (a)          </t>
  </si>
  <si>
    <t xml:space="preserve">          (b)          </t>
  </si>
  <si>
    <t xml:space="preserve">          (c)          </t>
  </si>
  <si>
    <t xml:space="preserve">  Divida Consolidada (I)                                  </t>
  </si>
  <si>
    <t xml:space="preserve">  Deducoes (II)                                           </t>
  </si>
  <si>
    <t xml:space="preserve">    Disponibilidade de Caixa Bruta                        </t>
  </si>
  <si>
    <t xml:space="preserve">    Demais Haveres Financeiros                            </t>
  </si>
  <si>
    <t xml:space="preserve">    (-) Restos a Pagar Processados(Exceto Precatorios)    </t>
  </si>
  <si>
    <t xml:space="preserve">  Divida Consolidada Liquida (III) = (I - II)             </t>
  </si>
  <si>
    <t xml:space="preserve">  Receita de Privatizacoes (IV)                           </t>
  </si>
  <si>
    <t xml:space="preserve">  Passivos Reconhecidos (V)                               </t>
  </si>
  <si>
    <t xml:space="preserve">  Divida Fiscal Liquida (VI) = (III + IV - V)             </t>
  </si>
  <si>
    <t xml:space="preserve">                         PERIODO DE REFERENCIA                         </t>
  </si>
  <si>
    <t xml:space="preserve">                     RESULTADO NOMINAL                    </t>
  </si>
  <si>
    <t xml:space="preserve">            No Bimestre            </t>
  </si>
  <si>
    <t xml:space="preserve">           Ate o Bimestre          </t>
  </si>
  <si>
    <t xml:space="preserve">              (c - b)              </t>
  </si>
  <si>
    <t xml:space="preserve">              (c - a)              </t>
  </si>
  <si>
    <t xml:space="preserve">   Valor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</si>
  <si>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</si>
  <si>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DISCRIMINACAO DA META FISCAL                                </t>
  </si>
  <si>
    <t xml:space="preserve">  VALOR CORRENTE  </t>
  </si>
  <si>
    <t xml:space="preserve">                                                      REGIME PREVIDENCIARIO                                                       </t>
  </si>
  <si>
    <t xml:space="preserve">           DIVIDA FISCAL LIQUIDA PREVIDENCIARIA           </t>
  </si>
  <si>
    <t xml:space="preserve">  Divida Consolidada Previdenciaria (VII)                 </t>
  </si>
  <si>
    <t xml:space="preserve">    Passivo Atuarial                                      </t>
  </si>
  <si>
    <t xml:space="preserve">    Demais Dividas                                        </t>
  </si>
  <si>
    <t xml:space="preserve">  Deducoes (VIII)                                         </t>
  </si>
  <si>
    <t xml:space="preserve">    Investimentos                                         </t>
  </si>
  <si>
    <t xml:space="preserve">    (-) Restos a Pagar Processados                        </t>
  </si>
  <si>
    <t xml:space="preserve">  Div. Consolidada Liquida Previdenciaria (IX)=(VII-VIII) </t>
  </si>
  <si>
    <t xml:space="preserve">  Passivos Reconhecidos (X)                               </t>
  </si>
  <si>
    <t xml:space="preserve">  Divida Fiscal Liquida Previdenciaria (XI) = (IX - X)    </t>
  </si>
  <si>
    <t xml:space="preserve"> Nota:  Os valores registrados no quadro da Divida Fiscal Liquida nao devem incluir os valores que irao compor o calculo  da  Divida</t>
  </si>
  <si>
    <t xml:space="preserve"> Fiscal Liquida Previdenciaria, os quais deverao ser registrados em quadro proprio nesse demonstrativo.</t>
  </si>
  <si>
    <t xml:space="preserve"> Os valores demonstrados no saldo do periodo de 2009, tiveram sua composicao reformulada de acordo com as orientacoes constantes da</t>
  </si>
  <si>
    <t xml:space="preserve"> Portaria No. 462/2009, referente ao exercicio de 2010, para que se pudesse apurar devidamente o Resultado Nominal do periodo.</t>
  </si>
  <si>
    <t xml:space="preserve">                                     </t>
  </si>
  <si>
    <t>METAS FISCAIS DA LDO P/ O EXERCICIO DE REFERENCIA</t>
  </si>
  <si>
    <t xml:space="preserve"> META DE RESULTADO NOMINAL FIXADA NO ANEXO DE </t>
  </si>
  <si>
    <t xml:space="preserve"> RREO - Anexo VI (LRF, art. 53, inciso III)                                                                        </t>
  </si>
  <si>
    <t xml:space="preserve">                                                       MUNICIPIO DE TATUI                                                    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</si>
  <si>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</si>
  <si>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DEMONSTRATIVO SIMPLIFICADO DO RELATORIO RESUMIDO DA EXECUCAO ORCAMENTARIA                                     </t>
  </si>
  <si>
    <t xml:space="preserve">                                                       ORCAMENTOS FISCAL E DA SEGURIDADE SOCIAL                                                     </t>
  </si>
  <si>
    <t xml:space="preserve"> LRF, art. 48 - Anexo XVIII               Periodo de Referencia: JANEIRO a JUNHO 2010 / BIMESTRE: MAIO-JUNHO                                </t>
  </si>
  <si>
    <t xml:space="preserve">                        BALANCO ORCAMENTARIO                        </t>
  </si>
  <si>
    <t xml:space="preserve">              No Bimestre              </t>
  </si>
  <si>
    <t xml:space="preserve">             Ate o Bimestre            </t>
  </si>
  <si>
    <t xml:space="preserve"> RECEITAS                                                           </t>
  </si>
  <si>
    <t xml:space="preserve">                                       </t>
  </si>
  <si>
    <t xml:space="preserve">   Previsao Inicial                                                 </t>
  </si>
  <si>
    <t xml:space="preserve">                  ---                  </t>
  </si>
  <si>
    <t xml:space="preserve">   Previsao Atualizada                                              </t>
  </si>
  <si>
    <t xml:space="preserve">   Receitas Realizadas                                              </t>
  </si>
  <si>
    <t xml:space="preserve">   Deficit Orcamentario                                             </t>
  </si>
  <si>
    <t xml:space="preserve">   Saldos de Exerc. Anteriores (utilizados para creditos adicionais)</t>
  </si>
  <si>
    <t xml:space="preserve"> DESPESAS                                                           </t>
  </si>
  <si>
    <t xml:space="preserve">   Dotacao  Inicial                                                 </t>
  </si>
  <si>
    <t xml:space="preserve">   Creditos Adicionais                                              </t>
  </si>
  <si>
    <t xml:space="preserve">   Dotacao  Atualizada                                              </t>
  </si>
  <si>
    <t xml:space="preserve">   Despesas Empenhadas                                              </t>
  </si>
  <si>
    <t xml:space="preserve">   Despesas Executadas                                              </t>
  </si>
  <si>
    <t xml:space="preserve">     Liquidadas                                                     </t>
  </si>
  <si>
    <t xml:space="preserve">     Inscritas em Restos a Pagar Nao-Processados                    </t>
  </si>
  <si>
    <t xml:space="preserve">   Superavit Orcamentario                                           </t>
  </si>
  <si>
    <t xml:space="preserve">                   DESPESAS POR FUNCAO / SUBFUNCAO                  </t>
  </si>
  <si>
    <t xml:space="preserve"> Despesas Empenhadas                                                </t>
  </si>
  <si>
    <t xml:space="preserve"> Despesas Executadas                                                </t>
  </si>
  <si>
    <t xml:space="preserve">   Liquidadas                                                       </t>
  </si>
  <si>
    <t xml:space="preserve">   Inscritas em Restos a Pagar Nao-Processados                      </t>
  </si>
  <si>
    <t xml:space="preserve">                   RECEITA CORRENTE LIQUIDA - RCL                   </t>
  </si>
  <si>
    <t xml:space="preserve"> Receita Corrente Liquida                                           </t>
  </si>
  <si>
    <t xml:space="preserve">           RECEITAS E DESPESAS DOS REGIMES DE PREVIDENCIA           </t>
  </si>
  <si>
    <t xml:space="preserve"> Regime Proprio de Previdencia dos Servidores                       </t>
  </si>
  <si>
    <t xml:space="preserve">   Receitas Previdenciarias Realizadas (IV)                         </t>
  </si>
  <si>
    <t xml:space="preserve">   Despesas Previdenciarias Executadas (V)                          </t>
  </si>
  <si>
    <t xml:space="preserve">   Resultado Previdenciario (VI)=(IV - V)                           </t>
  </si>
  <si>
    <t xml:space="preserve">                   RESULTADOS NOMINAL E PRIMARIO                    </t>
  </si>
  <si>
    <t xml:space="preserve"> Meta Fixada no Anexo de Metas</t>
  </si>
  <si>
    <t xml:space="preserve">    Resultado Apurado ate o   </t>
  </si>
  <si>
    <t xml:space="preserve">%  em Relacao a  </t>
  </si>
  <si>
    <t xml:space="preserve">                                                                    </t>
  </si>
  <si>
    <t xml:space="preserve">      Fiscais da LDO (a)      </t>
  </si>
  <si>
    <t xml:space="preserve">         bimestre (b)         </t>
  </si>
  <si>
    <t xml:space="preserve">    Meta (b/a)   </t>
  </si>
  <si>
    <t xml:space="preserve"> Resultado Nominal                                                  </t>
  </si>
  <si>
    <t xml:space="preserve"> Resultado Primario                                                 </t>
  </si>
  <si>
    <t xml:space="preserve">                      RESTOS A PAGAR POR PODER                      </t>
  </si>
  <si>
    <t xml:space="preserve">     Inscricao     </t>
  </si>
  <si>
    <t xml:space="preserve">    Cancelamento   </t>
  </si>
  <si>
    <t xml:space="preserve">     Pagamento     </t>
  </si>
  <si>
    <t xml:space="preserve">       Saldo       </t>
  </si>
  <si>
    <t xml:space="preserve">                   </t>
  </si>
  <si>
    <t xml:space="preserve">   ate o bimestre  </t>
  </si>
  <si>
    <t xml:space="preserve">  ate o  bimestre  </t>
  </si>
  <si>
    <t xml:space="preserve">      a Pagar      </t>
  </si>
  <si>
    <t xml:space="preserve"> RESTOS A PAGAR PROCESSADOS                                         </t>
  </si>
  <si>
    <t xml:space="preserve">   Poder Executivo                                                  </t>
  </si>
  <si>
    <t xml:space="preserve">   Poder Legislativo                                                </t>
  </si>
  <si>
    <t xml:space="preserve"> RESTOS A PAGAR NAO-PROCESSADOS                                     </t>
  </si>
  <si>
    <t xml:space="preserve"> TOTAL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</si>
</sst>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1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43" fontId="41" fillId="0" borderId="0" xfId="52" applyFont="1" applyAlignment="1">
      <alignment/>
    </xf>
    <xf numFmtId="2" fontId="41" fillId="0" borderId="0" xfId="52" applyNumberFormat="1" applyFont="1" applyAlignment="1">
      <alignment/>
    </xf>
    <xf numFmtId="43" fontId="41" fillId="0" borderId="0" xfId="0" applyNumberFormat="1" applyFont="1" applyAlignment="1">
      <alignment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" fontId="41" fillId="0" borderId="0" xfId="52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" fillId="0" borderId="0" xfId="48" applyFont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I44" sqref="I44"/>
    </sheetView>
  </sheetViews>
  <sheetFormatPr defaultColWidth="9.140625" defaultRowHeight="15"/>
  <cols>
    <col min="1" max="1" width="45.8515625" style="10" customWidth="1"/>
    <col min="2" max="2" width="11.7109375" style="10" bestFit="1" customWidth="1"/>
    <col min="3" max="3" width="12.140625" style="10" bestFit="1" customWidth="1"/>
    <col min="4" max="4" width="12.8515625" style="10" bestFit="1" customWidth="1"/>
    <col min="5" max="5" width="10.8515625" style="10" bestFit="1" customWidth="1"/>
    <col min="6" max="6" width="13.8515625" style="10" bestFit="1" customWidth="1"/>
    <col min="7" max="7" width="10.8515625" style="10" bestFit="1" customWidth="1"/>
    <col min="8" max="8" width="16.57421875" style="10" bestFit="1" customWidth="1"/>
    <col min="9" max="9" width="14.421875" style="10" bestFit="1" customWidth="1"/>
    <col min="10" max="10" width="11.7109375" style="10" bestFit="1" customWidth="1"/>
    <col min="11" max="11" width="14.00390625" style="10" bestFit="1" customWidth="1"/>
    <col min="12" max="16384" width="9.140625" style="10" customWidth="1"/>
  </cols>
  <sheetData>
    <row r="1" spans="1:8" ht="11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1.25">
      <c r="A2" s="12" t="s">
        <v>1</v>
      </c>
      <c r="B2" s="12"/>
      <c r="C2" s="12"/>
      <c r="D2" s="12"/>
      <c r="E2" s="12"/>
      <c r="F2" s="12"/>
      <c r="G2" s="12"/>
      <c r="H2" s="12"/>
    </row>
    <row r="3" spans="1:8" ht="11.2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1.25">
      <c r="A4" s="19" t="s">
        <v>3</v>
      </c>
      <c r="B4" s="19"/>
      <c r="C4" s="19"/>
      <c r="D4" s="19"/>
      <c r="E4" s="19"/>
      <c r="F4" s="19"/>
      <c r="G4" s="19"/>
      <c r="H4" s="19"/>
    </row>
    <row r="5" spans="1:8" ht="11.25">
      <c r="A5" s="19" t="s">
        <v>4</v>
      </c>
      <c r="B5" s="19"/>
      <c r="C5" s="19"/>
      <c r="D5" s="19"/>
      <c r="E5" s="19"/>
      <c r="F5" s="19"/>
      <c r="G5" s="19"/>
      <c r="H5" s="19"/>
    </row>
    <row r="6" ht="11.25">
      <c r="A6" s="10" t="s">
        <v>1</v>
      </c>
    </row>
    <row r="7" ht="11.25">
      <c r="A7" s="12" t="s">
        <v>5</v>
      </c>
    </row>
    <row r="8" ht="11.25">
      <c r="A8" s="12" t="s">
        <v>6</v>
      </c>
    </row>
    <row r="9" spans="1:7" ht="11.25">
      <c r="A9" s="12"/>
      <c r="D9" s="19" t="s">
        <v>7</v>
      </c>
      <c r="E9" s="19"/>
      <c r="F9" s="19"/>
      <c r="G9" s="19"/>
    </row>
    <row r="10" spans="1:8" ht="11.25">
      <c r="A10" s="10" t="s">
        <v>8</v>
      </c>
      <c r="B10" s="13" t="s">
        <v>9</v>
      </c>
      <c r="C10" s="13" t="s">
        <v>10</v>
      </c>
      <c r="D10" s="13"/>
      <c r="E10" s="13" t="s">
        <v>11</v>
      </c>
      <c r="F10" s="13"/>
      <c r="G10" s="13"/>
      <c r="H10" s="13"/>
    </row>
    <row r="11" spans="1:8" ht="11.25">
      <c r="A11" s="12" t="s">
        <v>12</v>
      </c>
      <c r="B11" s="13" t="s">
        <v>13</v>
      </c>
      <c r="C11" s="13" t="s">
        <v>14</v>
      </c>
      <c r="D11" s="13" t="s">
        <v>15</v>
      </c>
      <c r="E11" s="13" t="s">
        <v>16</v>
      </c>
      <c r="F11" s="13" t="s">
        <v>17</v>
      </c>
      <c r="G11" s="13" t="s">
        <v>16</v>
      </c>
      <c r="H11" s="16" t="s">
        <v>18</v>
      </c>
    </row>
    <row r="12" spans="1:8" ht="11.25">
      <c r="A12" s="10" t="s">
        <v>8</v>
      </c>
      <c r="B12" s="13" t="s">
        <v>19</v>
      </c>
      <c r="C12" s="13" t="s">
        <v>20</v>
      </c>
      <c r="D12" s="13" t="s">
        <v>21</v>
      </c>
      <c r="E12" s="13" t="s">
        <v>22</v>
      </c>
      <c r="F12" s="13" t="s">
        <v>23</v>
      </c>
      <c r="G12" s="13" t="s">
        <v>24</v>
      </c>
      <c r="H12" s="13" t="s">
        <v>25</v>
      </c>
    </row>
    <row r="13" spans="1:8" ht="11.25">
      <c r="A13" s="10" t="s">
        <v>26</v>
      </c>
      <c r="B13" s="11">
        <v>177867583</v>
      </c>
      <c r="C13" s="11">
        <v>203994147.8</v>
      </c>
      <c r="D13" s="11">
        <v>34600875.32</v>
      </c>
      <c r="E13" s="10">
        <v>16.96</v>
      </c>
      <c r="F13" s="11">
        <v>93353592.09</v>
      </c>
      <c r="G13" s="10">
        <v>45.76</v>
      </c>
      <c r="H13" s="11">
        <v>110640555.71</v>
      </c>
    </row>
    <row r="14" spans="1:8" ht="11.25">
      <c r="A14" s="10" t="s">
        <v>27</v>
      </c>
      <c r="B14" s="10" t="s">
        <v>19</v>
      </c>
      <c r="C14" s="10" t="s">
        <v>19</v>
      </c>
      <c r="D14" s="10" t="s">
        <v>19</v>
      </c>
      <c r="E14" s="10" t="s">
        <v>28</v>
      </c>
      <c r="F14" s="10" t="s">
        <v>19</v>
      </c>
      <c r="G14" s="10" t="s">
        <v>28</v>
      </c>
      <c r="H14" s="10" t="s">
        <v>11</v>
      </c>
    </row>
    <row r="15" spans="1:8" ht="11.25">
      <c r="A15" s="10" t="s">
        <v>29</v>
      </c>
      <c r="B15" s="10" t="s">
        <v>19</v>
      </c>
      <c r="C15" s="10" t="s">
        <v>19</v>
      </c>
      <c r="D15" s="10" t="s">
        <v>19</v>
      </c>
      <c r="E15" s="10" t="s">
        <v>28</v>
      </c>
      <c r="F15" s="10" t="s">
        <v>19</v>
      </c>
      <c r="G15" s="10" t="s">
        <v>28</v>
      </c>
      <c r="H15" s="10" t="s">
        <v>11</v>
      </c>
    </row>
    <row r="16" spans="1:8" ht="11.25">
      <c r="A16" s="10" t="s">
        <v>30</v>
      </c>
      <c r="B16" s="11">
        <v>36010000</v>
      </c>
      <c r="C16" s="11">
        <v>36010000</v>
      </c>
      <c r="D16" s="11">
        <v>4349594.85</v>
      </c>
      <c r="E16" s="10">
        <v>12.07</v>
      </c>
      <c r="F16" s="11">
        <v>15317844.43</v>
      </c>
      <c r="G16" s="10">
        <v>42.53</v>
      </c>
      <c r="H16" s="11">
        <v>20692155.57</v>
      </c>
    </row>
    <row r="17" spans="1:8" ht="11.25">
      <c r="A17" s="10" t="s">
        <v>31</v>
      </c>
      <c r="B17" s="11">
        <v>2173200</v>
      </c>
      <c r="C17" s="11">
        <v>2188423.91</v>
      </c>
      <c r="D17" s="11">
        <v>311055.52</v>
      </c>
      <c r="E17" s="10">
        <v>14.21</v>
      </c>
      <c r="F17" s="11">
        <v>792038.59</v>
      </c>
      <c r="G17" s="10">
        <v>36.19</v>
      </c>
      <c r="H17" s="11">
        <v>1396385.32</v>
      </c>
    </row>
    <row r="18" spans="1:8" ht="11.25">
      <c r="A18" s="10" t="s">
        <v>32</v>
      </c>
      <c r="B18" s="11">
        <v>1000</v>
      </c>
      <c r="C18" s="11">
        <v>1000</v>
      </c>
      <c r="D18" s="15">
        <v>0</v>
      </c>
      <c r="E18" s="15">
        <v>0</v>
      </c>
      <c r="F18" s="15">
        <v>0</v>
      </c>
      <c r="G18" s="15">
        <v>0</v>
      </c>
      <c r="H18" s="11">
        <v>1000</v>
      </c>
    </row>
    <row r="19" spans="1:8" ht="11.25">
      <c r="A19" s="10" t="s">
        <v>33</v>
      </c>
      <c r="B19" s="10" t="s">
        <v>19</v>
      </c>
      <c r="C19" s="10" t="s">
        <v>19</v>
      </c>
      <c r="D19" s="10" t="s">
        <v>19</v>
      </c>
      <c r="E19" s="10" t="s">
        <v>28</v>
      </c>
      <c r="F19" s="10" t="s">
        <v>19</v>
      </c>
      <c r="G19" s="10" t="s">
        <v>28</v>
      </c>
      <c r="H19" s="10" t="s">
        <v>11</v>
      </c>
    </row>
    <row r="20" spans="1:8" ht="11.25">
      <c r="A20" s="10" t="s">
        <v>34</v>
      </c>
      <c r="B20" s="11">
        <v>1499729</v>
      </c>
      <c r="C20" s="11">
        <v>4159637.4</v>
      </c>
      <c r="D20" s="11">
        <v>628064.8</v>
      </c>
      <c r="E20" s="10">
        <v>15.09</v>
      </c>
      <c r="F20" s="11">
        <v>2104598.94</v>
      </c>
      <c r="G20" s="10">
        <v>50.59</v>
      </c>
      <c r="H20" s="11">
        <v>2055038.46</v>
      </c>
    </row>
    <row r="21" spans="1:8" ht="11.25">
      <c r="A21" s="10" t="s">
        <v>35</v>
      </c>
      <c r="B21" s="11">
        <v>2000000</v>
      </c>
      <c r="C21" s="11">
        <v>2000000</v>
      </c>
      <c r="D21" s="11">
        <v>259751.55</v>
      </c>
      <c r="E21" s="10">
        <v>12.98</v>
      </c>
      <c r="F21" s="11">
        <v>787140.15</v>
      </c>
      <c r="G21" s="10">
        <v>39.35</v>
      </c>
      <c r="H21" s="11">
        <v>1212859.85</v>
      </c>
    </row>
    <row r="22" spans="1:8" ht="11.25">
      <c r="A22" s="10" t="s">
        <v>36</v>
      </c>
      <c r="B22" s="10" t="s">
        <v>19</v>
      </c>
      <c r="C22" s="10" t="s">
        <v>19</v>
      </c>
      <c r="D22" s="10" t="s">
        <v>19</v>
      </c>
      <c r="E22" s="10" t="s">
        <v>28</v>
      </c>
      <c r="F22" s="10" t="s">
        <v>19</v>
      </c>
      <c r="G22" s="10" t="s">
        <v>28</v>
      </c>
      <c r="H22" s="10" t="s">
        <v>11</v>
      </c>
    </row>
    <row r="23" spans="1:8" ht="11.25">
      <c r="A23" s="10" t="s">
        <v>37</v>
      </c>
      <c r="B23" s="11">
        <v>1012900</v>
      </c>
      <c r="C23" s="11">
        <v>2376078.63</v>
      </c>
      <c r="D23" s="11">
        <v>388421.25</v>
      </c>
      <c r="E23" s="10">
        <v>16.34</v>
      </c>
      <c r="F23" s="11">
        <v>985955.08</v>
      </c>
      <c r="G23" s="10">
        <v>41.49</v>
      </c>
      <c r="H23" s="11">
        <v>1390123.55</v>
      </c>
    </row>
    <row r="24" spans="1:8" ht="11.25">
      <c r="A24" s="10" t="s">
        <v>38</v>
      </c>
      <c r="B24" s="10" t="s">
        <v>19</v>
      </c>
      <c r="C24" s="10" t="s">
        <v>19</v>
      </c>
      <c r="D24" s="10" t="s">
        <v>19</v>
      </c>
      <c r="E24" s="10" t="s">
        <v>28</v>
      </c>
      <c r="F24" s="10" t="s">
        <v>19</v>
      </c>
      <c r="G24" s="10" t="s">
        <v>28</v>
      </c>
      <c r="H24" s="10" t="s">
        <v>11</v>
      </c>
    </row>
    <row r="25" spans="1:8" ht="11.25">
      <c r="A25" s="10" t="s">
        <v>39</v>
      </c>
      <c r="B25" s="11">
        <v>548000</v>
      </c>
      <c r="C25" s="11">
        <v>617826.25</v>
      </c>
      <c r="D25" s="11">
        <v>137404.68</v>
      </c>
      <c r="E25" s="10">
        <v>22.24</v>
      </c>
      <c r="F25" s="11">
        <v>342353.3</v>
      </c>
      <c r="G25" s="10">
        <v>55.41</v>
      </c>
      <c r="H25" s="11">
        <v>275472.95</v>
      </c>
    </row>
    <row r="26" spans="1:8" ht="11.25">
      <c r="A26" s="10" t="s">
        <v>40</v>
      </c>
      <c r="B26" s="10" t="s">
        <v>19</v>
      </c>
      <c r="C26" s="10" t="s">
        <v>19</v>
      </c>
      <c r="D26" s="10" t="s">
        <v>19</v>
      </c>
      <c r="E26" s="10" t="s">
        <v>28</v>
      </c>
      <c r="F26" s="10" t="s">
        <v>19</v>
      </c>
      <c r="G26" s="10" t="s">
        <v>28</v>
      </c>
      <c r="H26" s="10" t="s">
        <v>11</v>
      </c>
    </row>
    <row r="27" spans="1:8" ht="11.25">
      <c r="A27" s="10" t="s">
        <v>41</v>
      </c>
      <c r="B27" s="11">
        <v>110974969</v>
      </c>
      <c r="C27" s="11">
        <v>111338035.35</v>
      </c>
      <c r="D27" s="11">
        <v>18582739.27</v>
      </c>
      <c r="E27" s="10">
        <v>16.69</v>
      </c>
      <c r="F27" s="11">
        <v>58822391.25</v>
      </c>
      <c r="G27" s="10">
        <v>52.83</v>
      </c>
      <c r="H27" s="11">
        <v>52515644.1</v>
      </c>
    </row>
    <row r="28" spans="1:8" ht="11.25">
      <c r="A28" s="10" t="s">
        <v>42</v>
      </c>
      <c r="B28" s="11">
        <v>487332</v>
      </c>
      <c r="C28" s="11">
        <v>487332</v>
      </c>
      <c r="D28" s="11">
        <v>4374.14</v>
      </c>
      <c r="E28" s="10">
        <v>0.89</v>
      </c>
      <c r="F28" s="11">
        <v>42634.02</v>
      </c>
      <c r="G28" s="10">
        <v>8.74</v>
      </c>
      <c r="H28" s="11">
        <v>444697.98</v>
      </c>
    </row>
    <row r="29" spans="1:8" ht="11.25">
      <c r="A29" s="10" t="s">
        <v>43</v>
      </c>
      <c r="B29" s="10">
        <v>0</v>
      </c>
      <c r="C29" s="11">
        <v>39478.65</v>
      </c>
      <c r="D29" s="11">
        <v>15464.64</v>
      </c>
      <c r="E29" s="10">
        <v>39.17</v>
      </c>
      <c r="F29" s="11">
        <v>39478.65</v>
      </c>
      <c r="G29" s="10">
        <v>100</v>
      </c>
      <c r="H29" s="15">
        <v>0</v>
      </c>
    </row>
    <row r="30" spans="1:8" ht="11.25">
      <c r="A30" s="10" t="s">
        <v>44</v>
      </c>
      <c r="B30" s="11">
        <v>2882000</v>
      </c>
      <c r="C30" s="11">
        <v>3472584</v>
      </c>
      <c r="D30" s="11">
        <v>659672.5</v>
      </c>
      <c r="E30" s="10">
        <v>18.99</v>
      </c>
      <c r="F30" s="11">
        <v>1593113.4</v>
      </c>
      <c r="G30" s="10">
        <v>45.87</v>
      </c>
      <c r="H30" s="11">
        <v>1879470.6</v>
      </c>
    </row>
    <row r="31" spans="1:8" ht="11.25">
      <c r="A31" s="10" t="s">
        <v>45</v>
      </c>
      <c r="B31" s="10" t="s">
        <v>19</v>
      </c>
      <c r="C31" s="10" t="s">
        <v>19</v>
      </c>
      <c r="D31" s="10" t="s">
        <v>19</v>
      </c>
      <c r="E31" s="10" t="s">
        <v>28</v>
      </c>
      <c r="F31" s="10" t="s">
        <v>19</v>
      </c>
      <c r="G31" s="10" t="s">
        <v>28</v>
      </c>
      <c r="H31" s="10" t="s">
        <v>11</v>
      </c>
    </row>
    <row r="32" spans="1:8" ht="11.25">
      <c r="A32" s="10" t="s">
        <v>46</v>
      </c>
      <c r="B32" s="11">
        <v>5451604</v>
      </c>
      <c r="C32" s="11">
        <v>5476098</v>
      </c>
      <c r="D32" s="11">
        <v>529479.46</v>
      </c>
      <c r="E32" s="10">
        <v>9.66</v>
      </c>
      <c r="F32" s="11">
        <v>1277535.49</v>
      </c>
      <c r="G32" s="10">
        <v>23.32</v>
      </c>
      <c r="H32" s="11">
        <v>4198562.51</v>
      </c>
    </row>
    <row r="33" spans="1:8" ht="11.25">
      <c r="A33" s="10" t="s">
        <v>47</v>
      </c>
      <c r="B33" s="11">
        <v>135000</v>
      </c>
      <c r="C33" s="11">
        <v>8130000</v>
      </c>
      <c r="D33" s="11">
        <v>8001498.12</v>
      </c>
      <c r="E33" s="10">
        <v>98.41</v>
      </c>
      <c r="F33" s="11">
        <v>8012358.24</v>
      </c>
      <c r="G33" s="10">
        <v>98.55</v>
      </c>
      <c r="H33" s="11">
        <v>117641.76</v>
      </c>
    </row>
    <row r="34" spans="1:8" ht="11.25">
      <c r="A34" s="10" t="s">
        <v>48</v>
      </c>
      <c r="B34" s="11">
        <v>7297000</v>
      </c>
      <c r="C34" s="11">
        <v>7297000</v>
      </c>
      <c r="D34" s="11">
        <v>430000.37</v>
      </c>
      <c r="E34" s="10">
        <v>5.89</v>
      </c>
      <c r="F34" s="11">
        <v>1896299.37</v>
      </c>
      <c r="G34" s="10">
        <v>25.98</v>
      </c>
      <c r="H34" s="11">
        <v>5400700.63</v>
      </c>
    </row>
    <row r="35" spans="1:8" ht="11.25">
      <c r="A35" s="10" t="s">
        <v>49</v>
      </c>
      <c r="B35" s="11">
        <v>1770849</v>
      </c>
      <c r="C35" s="11">
        <v>9712718.42</v>
      </c>
      <c r="D35" s="11">
        <v>-458969.11</v>
      </c>
      <c r="E35" s="10">
        <v>-4.72</v>
      </c>
      <c r="F35" s="11">
        <v>347222.08</v>
      </c>
      <c r="G35" s="10">
        <v>3.57</v>
      </c>
      <c r="H35" s="11">
        <v>9365496.34</v>
      </c>
    </row>
    <row r="36" spans="1:8" ht="11.25">
      <c r="A36" s="10" t="s">
        <v>50</v>
      </c>
      <c r="B36" s="10" t="s">
        <v>19</v>
      </c>
      <c r="C36" s="10" t="s">
        <v>19</v>
      </c>
      <c r="D36" s="10" t="s">
        <v>19</v>
      </c>
      <c r="E36" s="10" t="s">
        <v>28</v>
      </c>
      <c r="F36" s="10" t="s">
        <v>19</v>
      </c>
      <c r="G36" s="10" t="s">
        <v>28</v>
      </c>
      <c r="H36" s="10" t="s">
        <v>11</v>
      </c>
    </row>
    <row r="37" spans="1:8" ht="11.25">
      <c r="A37" s="10" t="s">
        <v>51</v>
      </c>
      <c r="B37" s="10" t="s">
        <v>19</v>
      </c>
      <c r="C37" s="10" t="s">
        <v>19</v>
      </c>
      <c r="D37" s="10" t="s">
        <v>19</v>
      </c>
      <c r="E37" s="10" t="s">
        <v>28</v>
      </c>
      <c r="F37" s="10" t="s">
        <v>19</v>
      </c>
      <c r="G37" s="10" t="s">
        <v>28</v>
      </c>
      <c r="H37" s="10" t="s">
        <v>11</v>
      </c>
    </row>
    <row r="38" spans="1:8" ht="11.25">
      <c r="A38" s="10" t="s">
        <v>52</v>
      </c>
      <c r="B38" s="15">
        <v>0</v>
      </c>
      <c r="C38" s="11">
        <v>3950000</v>
      </c>
      <c r="D38" s="15">
        <v>0</v>
      </c>
      <c r="E38" s="15">
        <v>0</v>
      </c>
      <c r="F38" s="15">
        <v>0</v>
      </c>
      <c r="G38" s="15">
        <v>0</v>
      </c>
      <c r="H38" s="11">
        <v>3950000</v>
      </c>
    </row>
    <row r="39" spans="1:8" ht="11.25">
      <c r="A39" s="10" t="s">
        <v>53</v>
      </c>
      <c r="B39" s="10" t="s">
        <v>19</v>
      </c>
      <c r="C39" s="10" t="s">
        <v>19</v>
      </c>
      <c r="D39" s="15" t="s">
        <v>19</v>
      </c>
      <c r="E39" s="15" t="s">
        <v>28</v>
      </c>
      <c r="F39" s="15" t="s">
        <v>19</v>
      </c>
      <c r="G39" s="15" t="s">
        <v>28</v>
      </c>
      <c r="H39" s="10" t="s">
        <v>11</v>
      </c>
    </row>
    <row r="40" spans="1:8" ht="11.25">
      <c r="A40" s="10" t="s">
        <v>54</v>
      </c>
      <c r="B40" s="11">
        <v>15000</v>
      </c>
      <c r="C40" s="11">
        <v>15000</v>
      </c>
      <c r="D40" s="15">
        <v>0</v>
      </c>
      <c r="E40" s="15">
        <v>0</v>
      </c>
      <c r="F40" s="15">
        <v>0</v>
      </c>
      <c r="G40" s="15">
        <v>0</v>
      </c>
      <c r="H40" s="11">
        <v>15000</v>
      </c>
    </row>
    <row r="41" spans="1:8" ht="11.25">
      <c r="A41" s="10" t="s">
        <v>55</v>
      </c>
      <c r="B41" s="10" t="s">
        <v>19</v>
      </c>
      <c r="C41" s="10" t="s">
        <v>19</v>
      </c>
      <c r="D41" s="10" t="s">
        <v>19</v>
      </c>
      <c r="E41" s="10" t="s">
        <v>28</v>
      </c>
      <c r="F41" s="10" t="s">
        <v>19</v>
      </c>
      <c r="G41" s="10" t="s">
        <v>28</v>
      </c>
      <c r="H41" s="10" t="s">
        <v>11</v>
      </c>
    </row>
    <row r="42" spans="1:8" ht="11.25">
      <c r="A42" s="10" t="s">
        <v>44</v>
      </c>
      <c r="B42" s="11">
        <v>5609000</v>
      </c>
      <c r="C42" s="11">
        <v>6722935.19</v>
      </c>
      <c r="D42" s="11">
        <v>762323.28</v>
      </c>
      <c r="E42" s="10">
        <v>11.33</v>
      </c>
      <c r="F42" s="11">
        <v>992629.1</v>
      </c>
      <c r="G42" s="10">
        <v>14.76</v>
      </c>
      <c r="H42" s="11">
        <v>5730306.09</v>
      </c>
    </row>
    <row r="43" spans="1:8" ht="11.25">
      <c r="A43" s="10" t="s">
        <v>56</v>
      </c>
      <c r="B43" s="11">
        <v>6422271</v>
      </c>
      <c r="C43" s="11">
        <v>6910353.75</v>
      </c>
      <c r="D43" s="11">
        <v>971730.35</v>
      </c>
      <c r="E43" s="10">
        <v>14.06</v>
      </c>
      <c r="F43" s="11">
        <v>3118814.93</v>
      </c>
      <c r="G43" s="10">
        <v>45.13</v>
      </c>
      <c r="H43" s="11">
        <v>3791538.82</v>
      </c>
    </row>
    <row r="44" spans="1:8" ht="11.25">
      <c r="A44" s="10" t="s">
        <v>57</v>
      </c>
      <c r="B44" s="11">
        <v>184289854</v>
      </c>
      <c r="C44" s="11">
        <v>210904501.55</v>
      </c>
      <c r="D44" s="11">
        <v>35572605.67</v>
      </c>
      <c r="E44" s="10">
        <v>16.86</v>
      </c>
      <c r="F44" s="11">
        <v>96472407.02</v>
      </c>
      <c r="G44" s="10">
        <v>45.74</v>
      </c>
      <c r="H44" s="11">
        <v>114432094.53</v>
      </c>
    </row>
    <row r="45" spans="1:8" ht="11.25">
      <c r="A45" s="10" t="s">
        <v>58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ht="11.25">
      <c r="A46" s="10" t="s">
        <v>59</v>
      </c>
      <c r="B46" s="15" t="s">
        <v>19</v>
      </c>
      <c r="C46" s="15" t="s">
        <v>19</v>
      </c>
      <c r="D46" s="15" t="s">
        <v>19</v>
      </c>
      <c r="E46" s="15" t="s">
        <v>28</v>
      </c>
      <c r="F46" s="15" t="s">
        <v>19</v>
      </c>
      <c r="G46" s="15" t="s">
        <v>28</v>
      </c>
      <c r="H46" s="15" t="s">
        <v>11</v>
      </c>
    </row>
    <row r="47" spans="1:8" ht="11.25">
      <c r="A47" s="10" t="s">
        <v>60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ht="11.25">
      <c r="A48" s="10" t="s">
        <v>61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ht="11.25">
      <c r="A49" s="10" t="s">
        <v>62</v>
      </c>
      <c r="B49" s="15" t="s">
        <v>19</v>
      </c>
      <c r="C49" s="15" t="s">
        <v>19</v>
      </c>
      <c r="D49" s="15" t="s">
        <v>19</v>
      </c>
      <c r="E49" s="15" t="s">
        <v>28</v>
      </c>
      <c r="F49" s="15" t="s">
        <v>19</v>
      </c>
      <c r="G49" s="15" t="s">
        <v>28</v>
      </c>
      <c r="H49" s="15" t="s">
        <v>11</v>
      </c>
    </row>
    <row r="50" spans="1:8" ht="11.25">
      <c r="A50" s="10" t="s">
        <v>60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ht="11.25">
      <c r="A51" s="10" t="s">
        <v>61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ht="11.25">
      <c r="A52" s="10" t="s">
        <v>63</v>
      </c>
      <c r="B52" s="11">
        <v>184289854</v>
      </c>
      <c r="C52" s="11">
        <v>210904501.55</v>
      </c>
      <c r="D52" s="11">
        <v>35572605.67</v>
      </c>
      <c r="E52" s="10">
        <v>16.86</v>
      </c>
      <c r="F52" s="11">
        <v>96472407.02</v>
      </c>
      <c r="G52" s="10">
        <v>45.74</v>
      </c>
      <c r="H52" s="11">
        <v>114432094.53</v>
      </c>
    </row>
    <row r="53" spans="1:8" ht="11.25">
      <c r="A53" s="10" t="s">
        <v>64</v>
      </c>
      <c r="B53" s="10" t="s">
        <v>19</v>
      </c>
      <c r="C53" s="10" t="s">
        <v>19</v>
      </c>
      <c r="D53" s="10" t="s">
        <v>19</v>
      </c>
      <c r="E53" s="10" t="s">
        <v>28</v>
      </c>
      <c r="F53" s="15">
        <v>0</v>
      </c>
      <c r="G53" s="10" t="s">
        <v>28</v>
      </c>
      <c r="H53" s="10" t="s">
        <v>11</v>
      </c>
    </row>
    <row r="54" spans="1:8" ht="11.25">
      <c r="A54" s="10" t="s">
        <v>65</v>
      </c>
      <c r="B54" s="11">
        <v>184289854</v>
      </c>
      <c r="C54" s="11">
        <v>210904501.55</v>
      </c>
      <c r="D54" s="11">
        <v>35572605.67</v>
      </c>
      <c r="E54" s="10">
        <v>16.86</v>
      </c>
      <c r="F54" s="11">
        <v>96472407.02</v>
      </c>
      <c r="G54" s="10">
        <v>45.74</v>
      </c>
      <c r="H54" s="11">
        <v>114432094.53</v>
      </c>
    </row>
    <row r="55" spans="1:8" ht="11.25">
      <c r="A55" s="10" t="s">
        <v>66</v>
      </c>
      <c r="B55" s="10" t="s">
        <v>19</v>
      </c>
      <c r="C55" s="10" t="s">
        <v>19</v>
      </c>
      <c r="D55" s="10" t="s">
        <v>19</v>
      </c>
      <c r="E55" s="10" t="s">
        <v>28</v>
      </c>
      <c r="F55" s="15">
        <v>0</v>
      </c>
      <c r="G55" s="10" t="s">
        <v>28</v>
      </c>
      <c r="H55" s="10" t="s">
        <v>11</v>
      </c>
    </row>
    <row r="56" spans="1:8" ht="11.25">
      <c r="A56" s="10" t="s">
        <v>67</v>
      </c>
      <c r="B56" s="10" t="s">
        <v>19</v>
      </c>
      <c r="C56" s="10" t="s">
        <v>19</v>
      </c>
      <c r="D56" s="10" t="s">
        <v>19</v>
      </c>
      <c r="E56" s="10" t="s">
        <v>28</v>
      </c>
      <c r="F56" s="15">
        <v>0</v>
      </c>
      <c r="G56" s="10" t="s">
        <v>28</v>
      </c>
      <c r="H56" s="10" t="s">
        <v>11</v>
      </c>
    </row>
    <row r="57" spans="1:8" ht="11.25">
      <c r="A57" s="10" t="s">
        <v>68</v>
      </c>
      <c r="B57" s="10" t="s">
        <v>19</v>
      </c>
      <c r="C57" s="10" t="s">
        <v>19</v>
      </c>
      <c r="D57" s="10" t="s">
        <v>19</v>
      </c>
      <c r="E57" s="10" t="s">
        <v>28</v>
      </c>
      <c r="F57" s="15">
        <v>0</v>
      </c>
      <c r="G57" s="10" t="s">
        <v>28</v>
      </c>
      <c r="H57" s="10" t="s">
        <v>11</v>
      </c>
    </row>
    <row r="59" spans="1:11" ht="11.25">
      <c r="A59" s="12" t="s">
        <v>69</v>
      </c>
      <c r="B59" s="12" t="s">
        <v>70</v>
      </c>
      <c r="C59" s="12" t="s">
        <v>70</v>
      </c>
      <c r="D59" s="12" t="s">
        <v>71</v>
      </c>
      <c r="E59" s="18" t="s">
        <v>72</v>
      </c>
      <c r="F59" s="18"/>
      <c r="G59" s="18"/>
      <c r="H59" s="18"/>
      <c r="I59" s="18"/>
      <c r="J59" s="18"/>
      <c r="K59" s="18"/>
    </row>
    <row r="60" spans="1:11" ht="11.25">
      <c r="A60" s="12" t="s">
        <v>69</v>
      </c>
      <c r="B60" s="12" t="s">
        <v>70</v>
      </c>
      <c r="C60" s="12" t="s">
        <v>70</v>
      </c>
      <c r="D60" s="12" t="s">
        <v>71</v>
      </c>
      <c r="E60" s="12"/>
      <c r="F60" s="12"/>
      <c r="G60" s="12" t="s">
        <v>73</v>
      </c>
      <c r="H60" s="12" t="s">
        <v>71</v>
      </c>
      <c r="I60" s="12"/>
      <c r="J60" s="12"/>
      <c r="K60" s="12"/>
    </row>
    <row r="61" spans="1:11" ht="11.25">
      <c r="A61" s="12" t="s">
        <v>69</v>
      </c>
      <c r="B61" s="14" t="s">
        <v>74</v>
      </c>
      <c r="C61" s="14" t="s">
        <v>75</v>
      </c>
      <c r="D61" s="14" t="s">
        <v>76</v>
      </c>
      <c r="E61" s="18" t="s">
        <v>77</v>
      </c>
      <c r="F61" s="18"/>
      <c r="G61" s="19" t="s">
        <v>78</v>
      </c>
      <c r="H61" s="19"/>
      <c r="I61" s="14" t="s">
        <v>79</v>
      </c>
      <c r="J61" s="14" t="s">
        <v>80</v>
      </c>
      <c r="K61" s="14" t="s">
        <v>81</v>
      </c>
    </row>
    <row r="62" spans="1:11" ht="11.25">
      <c r="A62" s="12" t="s">
        <v>82</v>
      </c>
      <c r="B62" s="14" t="s">
        <v>83</v>
      </c>
      <c r="C62" s="14" t="s">
        <v>84</v>
      </c>
      <c r="D62" s="14" t="s">
        <v>85</v>
      </c>
      <c r="E62" s="12"/>
      <c r="F62" s="12"/>
      <c r="G62" s="12"/>
      <c r="H62" s="12"/>
      <c r="I62" s="14" t="s">
        <v>86</v>
      </c>
      <c r="J62" s="14" t="s">
        <v>87</v>
      </c>
      <c r="K62" s="14" t="s">
        <v>88</v>
      </c>
    </row>
    <row r="63" spans="1:11" ht="11.25">
      <c r="A63" s="12" t="s">
        <v>69</v>
      </c>
      <c r="B63" s="14" t="s">
        <v>89</v>
      </c>
      <c r="C63" s="14" t="s">
        <v>90</v>
      </c>
      <c r="D63" s="14" t="s">
        <v>91</v>
      </c>
      <c r="E63" s="14" t="s">
        <v>92</v>
      </c>
      <c r="F63" s="14" t="s">
        <v>93</v>
      </c>
      <c r="G63" s="14" t="s">
        <v>94</v>
      </c>
      <c r="H63" s="14" t="s">
        <v>93</v>
      </c>
      <c r="I63" s="14" t="s">
        <v>95</v>
      </c>
      <c r="J63" s="12"/>
      <c r="K63" s="12"/>
    </row>
    <row r="64" spans="1:11" ht="11.25">
      <c r="A64" s="12" t="s">
        <v>69</v>
      </c>
      <c r="B64" s="12" t="s">
        <v>70</v>
      </c>
      <c r="C64" s="12" t="s">
        <v>70</v>
      </c>
      <c r="D64" s="12" t="s">
        <v>71</v>
      </c>
      <c r="E64" s="12" t="s">
        <v>70</v>
      </c>
      <c r="F64" s="12" t="s">
        <v>71</v>
      </c>
      <c r="G64" s="12" t="s">
        <v>70</v>
      </c>
      <c r="H64" s="14" t="s">
        <v>96</v>
      </c>
      <c r="I64" s="14" t="s">
        <v>97</v>
      </c>
      <c r="J64" s="12" t="s">
        <v>73</v>
      </c>
      <c r="K64" s="12" t="s">
        <v>71</v>
      </c>
    </row>
    <row r="65" spans="1:11" ht="11.25">
      <c r="A65" s="10" t="s">
        <v>98</v>
      </c>
      <c r="B65" s="11">
        <v>177867583</v>
      </c>
      <c r="C65" s="11">
        <v>6259991.25</v>
      </c>
      <c r="D65" s="11">
        <v>184127574.25</v>
      </c>
      <c r="E65" s="11">
        <v>25803265.99</v>
      </c>
      <c r="F65" s="11">
        <v>97763686.96</v>
      </c>
      <c r="G65" s="11">
        <v>28114852.45</v>
      </c>
      <c r="H65" s="11">
        <v>78496026.65</v>
      </c>
      <c r="I65" s="15">
        <v>0</v>
      </c>
      <c r="J65" s="10">
        <v>42.63</v>
      </c>
      <c r="K65" s="11">
        <v>105631547.6</v>
      </c>
    </row>
    <row r="66" spans="1:11" ht="11.25">
      <c r="A66" s="10" t="s">
        <v>99</v>
      </c>
      <c r="B66" s="10" t="s">
        <v>70</v>
      </c>
      <c r="C66" s="10" t="s">
        <v>70</v>
      </c>
      <c r="D66" s="10" t="s">
        <v>71</v>
      </c>
      <c r="E66" s="10" t="s">
        <v>70</v>
      </c>
      <c r="F66" s="10" t="s">
        <v>71</v>
      </c>
      <c r="G66" s="10" t="s">
        <v>70</v>
      </c>
      <c r="H66" s="10" t="s">
        <v>70</v>
      </c>
      <c r="I66" s="15" t="s">
        <v>70</v>
      </c>
      <c r="J66" s="10" t="s">
        <v>73</v>
      </c>
      <c r="K66" s="10" t="s">
        <v>71</v>
      </c>
    </row>
    <row r="67" spans="1:11" ht="11.25">
      <c r="A67" s="10" t="s">
        <v>100</v>
      </c>
      <c r="B67" s="11">
        <v>70895339</v>
      </c>
      <c r="C67" s="11">
        <v>-1940000</v>
      </c>
      <c r="D67" s="11">
        <v>68955339</v>
      </c>
      <c r="E67" s="11">
        <v>10950679.14</v>
      </c>
      <c r="F67" s="11">
        <v>31084365.73</v>
      </c>
      <c r="G67" s="11">
        <v>10954257.03</v>
      </c>
      <c r="H67" s="11">
        <v>30980628.47</v>
      </c>
      <c r="I67" s="15">
        <v>0</v>
      </c>
      <c r="J67" s="10">
        <v>44.92</v>
      </c>
      <c r="K67" s="11">
        <v>37974710.53</v>
      </c>
    </row>
    <row r="68" spans="1:11" ht="11.25">
      <c r="A68" s="10" t="s">
        <v>101</v>
      </c>
      <c r="B68" s="11">
        <v>345000</v>
      </c>
      <c r="C68" s="15">
        <v>0</v>
      </c>
      <c r="D68" s="11">
        <v>345000</v>
      </c>
      <c r="E68" s="11">
        <v>45141.66</v>
      </c>
      <c r="F68" s="11">
        <v>125743.26</v>
      </c>
      <c r="G68" s="11">
        <v>45141.66</v>
      </c>
      <c r="H68" s="11">
        <v>125743.26</v>
      </c>
      <c r="I68" s="15">
        <v>0</v>
      </c>
      <c r="J68" s="10">
        <v>36.44</v>
      </c>
      <c r="K68" s="11">
        <v>219256.74</v>
      </c>
    </row>
    <row r="69" spans="1:11" ht="11.25">
      <c r="A69" s="10" t="s">
        <v>102</v>
      </c>
      <c r="B69" s="11">
        <v>75630782</v>
      </c>
      <c r="C69" s="11">
        <v>3311322.25</v>
      </c>
      <c r="D69" s="11">
        <v>78942104.25</v>
      </c>
      <c r="E69" s="11">
        <v>13198281.37</v>
      </c>
      <c r="F69" s="11">
        <v>56823032.55</v>
      </c>
      <c r="G69" s="11">
        <v>14518293.22</v>
      </c>
      <c r="H69" s="11">
        <v>41615079.14</v>
      </c>
      <c r="I69" s="15">
        <v>0</v>
      </c>
      <c r="J69" s="10">
        <v>52.71</v>
      </c>
      <c r="K69" s="11">
        <v>37327025.11</v>
      </c>
    </row>
    <row r="70" spans="1:11" ht="11.25">
      <c r="A70" s="10" t="s">
        <v>103</v>
      </c>
      <c r="B70" s="10" t="s">
        <v>70</v>
      </c>
      <c r="C70" s="10" t="s">
        <v>70</v>
      </c>
      <c r="D70" s="10" t="s">
        <v>71</v>
      </c>
      <c r="E70" s="10" t="s">
        <v>70</v>
      </c>
      <c r="F70" s="10" t="s">
        <v>71</v>
      </c>
      <c r="G70" s="10" t="s">
        <v>70</v>
      </c>
      <c r="H70" s="10" t="s">
        <v>70</v>
      </c>
      <c r="I70" s="15" t="s">
        <v>70</v>
      </c>
      <c r="J70" s="10" t="s">
        <v>73</v>
      </c>
      <c r="K70" s="10" t="s">
        <v>71</v>
      </c>
    </row>
    <row r="71" spans="1:11" ht="11.25">
      <c r="A71" s="10" t="s">
        <v>104</v>
      </c>
      <c r="B71" s="11">
        <v>23441562</v>
      </c>
      <c r="C71" s="11">
        <v>4888669</v>
      </c>
      <c r="D71" s="11">
        <v>28330231</v>
      </c>
      <c r="E71" s="11">
        <v>1385448.86</v>
      </c>
      <c r="F71" s="11">
        <v>9015039.03</v>
      </c>
      <c r="G71" s="11">
        <v>2373445.58</v>
      </c>
      <c r="H71" s="11">
        <v>5059069.39</v>
      </c>
      <c r="I71" s="15">
        <v>0</v>
      </c>
      <c r="J71" s="10">
        <v>17.85</v>
      </c>
      <c r="K71" s="11">
        <v>23271161.61</v>
      </c>
    </row>
    <row r="72" spans="1:11" ht="11.25">
      <c r="A72" s="10" t="s">
        <v>105</v>
      </c>
      <c r="B72" s="11">
        <v>1432900</v>
      </c>
      <c r="C72" s="15">
        <v>0</v>
      </c>
      <c r="D72" s="11">
        <v>1432900</v>
      </c>
      <c r="E72" s="11">
        <v>223714.96</v>
      </c>
      <c r="F72" s="11">
        <v>715506.39</v>
      </c>
      <c r="G72" s="11">
        <v>223714.96</v>
      </c>
      <c r="H72" s="11">
        <v>715506.39</v>
      </c>
      <c r="I72" s="15">
        <v>0</v>
      </c>
      <c r="J72" s="10">
        <v>49.93</v>
      </c>
      <c r="K72" s="11">
        <v>717393.61</v>
      </c>
    </row>
    <row r="73" spans="1:11" ht="11.25">
      <c r="A73" s="10" t="s">
        <v>106</v>
      </c>
      <c r="B73" s="10" t="s">
        <v>70</v>
      </c>
      <c r="C73" s="10" t="s">
        <v>70</v>
      </c>
      <c r="D73" s="10" t="s">
        <v>71</v>
      </c>
      <c r="E73" s="10" t="s">
        <v>70</v>
      </c>
      <c r="F73" s="10" t="s">
        <v>71</v>
      </c>
      <c r="G73" s="10" t="s">
        <v>70</v>
      </c>
      <c r="H73" s="10" t="s">
        <v>70</v>
      </c>
      <c r="I73" s="15" t="s">
        <v>70</v>
      </c>
      <c r="J73" s="10" t="s">
        <v>73</v>
      </c>
      <c r="K73" s="10" t="s">
        <v>71</v>
      </c>
    </row>
    <row r="74" spans="1:11" ht="11.25">
      <c r="A74" s="10" t="s">
        <v>107</v>
      </c>
      <c r="B74" s="11">
        <v>6122000</v>
      </c>
      <c r="C74" s="15">
        <v>0</v>
      </c>
      <c r="D74" s="11">
        <v>6122000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1">
        <v>6122000</v>
      </c>
    </row>
    <row r="75" spans="1:11" ht="11.25">
      <c r="A75" s="10" t="s">
        <v>108</v>
      </c>
      <c r="B75" s="11">
        <v>6422271</v>
      </c>
      <c r="C75" s="11">
        <v>-64000</v>
      </c>
      <c r="D75" s="11">
        <v>6358271</v>
      </c>
      <c r="E75" s="11">
        <v>963471.81</v>
      </c>
      <c r="F75" s="11">
        <v>2723116.05</v>
      </c>
      <c r="G75" s="11">
        <v>962400.58</v>
      </c>
      <c r="H75" s="11">
        <v>2719393.78</v>
      </c>
      <c r="I75" s="15">
        <v>0</v>
      </c>
      <c r="J75" s="10">
        <v>42.76</v>
      </c>
      <c r="K75" s="11">
        <v>3638877.22</v>
      </c>
    </row>
    <row r="76" spans="1:11" ht="11.25">
      <c r="A76" s="10" t="s">
        <v>109</v>
      </c>
      <c r="B76" s="11">
        <v>184289854</v>
      </c>
      <c r="C76" s="11">
        <v>6195991.25</v>
      </c>
      <c r="D76" s="11">
        <v>190485845.25</v>
      </c>
      <c r="E76" s="11">
        <v>26766737.8</v>
      </c>
      <c r="F76" s="11">
        <v>100486803.01</v>
      </c>
      <c r="G76" s="11">
        <v>29077253.03</v>
      </c>
      <c r="H76" s="11">
        <v>81215420.43</v>
      </c>
      <c r="I76" s="15">
        <v>0</v>
      </c>
      <c r="J76" s="10">
        <v>42.63</v>
      </c>
      <c r="K76" s="11">
        <v>109270424.82</v>
      </c>
    </row>
    <row r="77" spans="1:11" ht="11.25">
      <c r="A77" s="10" t="s">
        <v>110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</row>
    <row r="78" spans="1:11" ht="11.25">
      <c r="A78" s="10" t="s">
        <v>111</v>
      </c>
      <c r="B78" s="15" t="s">
        <v>70</v>
      </c>
      <c r="C78" s="15" t="s">
        <v>70</v>
      </c>
      <c r="D78" s="15" t="s">
        <v>71</v>
      </c>
      <c r="E78" s="15" t="s">
        <v>70</v>
      </c>
      <c r="F78" s="15" t="s">
        <v>71</v>
      </c>
      <c r="G78" s="15" t="s">
        <v>70</v>
      </c>
      <c r="H78" s="15" t="s">
        <v>70</v>
      </c>
      <c r="I78" s="15" t="s">
        <v>70</v>
      </c>
      <c r="J78" s="15" t="s">
        <v>73</v>
      </c>
      <c r="K78" s="15" t="s">
        <v>71</v>
      </c>
    </row>
    <row r="79" spans="1:11" ht="11.25">
      <c r="A79" s="10" t="s">
        <v>112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</row>
    <row r="80" spans="1:11" ht="11.25">
      <c r="A80" s="10" t="s">
        <v>113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</row>
    <row r="81" spans="1:11" ht="11.25">
      <c r="A81" s="10" t="s">
        <v>114</v>
      </c>
      <c r="B81" s="15" t="s">
        <v>70</v>
      </c>
      <c r="C81" s="15" t="s">
        <v>70</v>
      </c>
      <c r="D81" s="15" t="s">
        <v>71</v>
      </c>
      <c r="E81" s="15" t="s">
        <v>70</v>
      </c>
      <c r="F81" s="15" t="s">
        <v>71</v>
      </c>
      <c r="G81" s="15" t="s">
        <v>70</v>
      </c>
      <c r="H81" s="15" t="s">
        <v>70</v>
      </c>
      <c r="I81" s="15" t="s">
        <v>70</v>
      </c>
      <c r="J81" s="15" t="s">
        <v>73</v>
      </c>
      <c r="K81" s="15" t="s">
        <v>71</v>
      </c>
    </row>
    <row r="82" spans="1:11" ht="11.25">
      <c r="A82" s="10" t="s">
        <v>112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</row>
    <row r="83" spans="1:11" ht="11.25">
      <c r="A83" s="10" t="s">
        <v>113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</row>
    <row r="84" spans="1:10" ht="11.25">
      <c r="A84" s="10" t="s">
        <v>115</v>
      </c>
      <c r="B84" s="11">
        <v>184289854</v>
      </c>
      <c r="C84" s="11">
        <v>6195991.25</v>
      </c>
      <c r="D84" s="11">
        <v>190485845.25</v>
      </c>
      <c r="E84" s="11">
        <v>26766737.8</v>
      </c>
      <c r="F84" s="11">
        <v>100486803.01</v>
      </c>
      <c r="G84" s="11">
        <v>29077253.03</v>
      </c>
      <c r="H84" s="11">
        <v>81215420.43</v>
      </c>
      <c r="I84" s="10">
        <v>42.63</v>
      </c>
      <c r="J84" s="11">
        <v>109270424.82</v>
      </c>
    </row>
    <row r="85" spans="1:10" ht="11.25">
      <c r="A85" s="10" t="s">
        <v>116</v>
      </c>
      <c r="B85" s="10" t="s">
        <v>70</v>
      </c>
      <c r="C85" s="10" t="s">
        <v>70</v>
      </c>
      <c r="D85" s="10" t="s">
        <v>71</v>
      </c>
      <c r="E85" s="10" t="s">
        <v>70</v>
      </c>
      <c r="F85" s="10" t="s">
        <v>71</v>
      </c>
      <c r="G85" s="10" t="s">
        <v>70</v>
      </c>
      <c r="H85" s="11">
        <v>15256986.59</v>
      </c>
      <c r="I85" s="10" t="s">
        <v>73</v>
      </c>
      <c r="J85" s="10" t="s">
        <v>71</v>
      </c>
    </row>
    <row r="86" spans="1:10" ht="11.25">
      <c r="A86" s="10" t="s">
        <v>117</v>
      </c>
      <c r="B86" s="11">
        <v>184289854</v>
      </c>
      <c r="C86" s="11">
        <v>6195991.25</v>
      </c>
      <c r="D86" s="11">
        <v>190485845.25</v>
      </c>
      <c r="E86" s="11">
        <v>26766737.8</v>
      </c>
      <c r="F86" s="11">
        <v>100486803.01</v>
      </c>
      <c r="G86" s="11">
        <v>29077253.03</v>
      </c>
      <c r="H86" s="11">
        <v>96472407.02</v>
      </c>
      <c r="I86" s="10">
        <v>50.64</v>
      </c>
      <c r="J86" s="11">
        <v>94013438.23</v>
      </c>
    </row>
    <row r="89" spans="1:8" ht="11.25">
      <c r="A89" s="10" t="s">
        <v>8</v>
      </c>
      <c r="B89" s="12" t="s">
        <v>19</v>
      </c>
      <c r="C89" s="12" t="s">
        <v>19</v>
      </c>
      <c r="D89" s="18" t="s">
        <v>118</v>
      </c>
      <c r="E89" s="18"/>
      <c r="F89" s="18"/>
      <c r="G89" s="18"/>
      <c r="H89" s="12"/>
    </row>
    <row r="90" spans="1:8" ht="11.25">
      <c r="A90" s="10" t="s">
        <v>8</v>
      </c>
      <c r="B90" s="14" t="s">
        <v>9</v>
      </c>
      <c r="C90" s="14" t="s">
        <v>9</v>
      </c>
      <c r="D90" s="12"/>
      <c r="E90" s="12" t="s">
        <v>11</v>
      </c>
      <c r="F90" s="12"/>
      <c r="G90" s="12"/>
      <c r="H90" s="12"/>
    </row>
    <row r="91" spans="1:8" ht="11.25">
      <c r="A91" s="12" t="s">
        <v>119</v>
      </c>
      <c r="B91" s="14" t="s">
        <v>13</v>
      </c>
      <c r="C91" s="14" t="s">
        <v>14</v>
      </c>
      <c r="D91" s="14" t="s">
        <v>120</v>
      </c>
      <c r="E91" s="14" t="s">
        <v>16</v>
      </c>
      <c r="F91" s="14" t="s">
        <v>17</v>
      </c>
      <c r="G91" s="14" t="s">
        <v>16</v>
      </c>
      <c r="H91" s="14" t="s">
        <v>121</v>
      </c>
    </row>
    <row r="92" spans="1:11" ht="11.25">
      <c r="A92" s="10" t="s">
        <v>8</v>
      </c>
      <c r="B92" s="14" t="s">
        <v>19</v>
      </c>
      <c r="C92" s="14" t="s">
        <v>122</v>
      </c>
      <c r="D92" s="14" t="s">
        <v>123</v>
      </c>
      <c r="E92" s="14" t="s">
        <v>22</v>
      </c>
      <c r="F92" s="14" t="s">
        <v>23</v>
      </c>
      <c r="G92" s="14" t="s">
        <v>24</v>
      </c>
      <c r="H92" s="14" t="s">
        <v>25</v>
      </c>
      <c r="K92" s="15"/>
    </row>
    <row r="93" spans="1:8" ht="11.25">
      <c r="A93" s="10" t="s">
        <v>124</v>
      </c>
      <c r="B93" s="10" t="s">
        <v>19</v>
      </c>
      <c r="C93" s="10" t="s">
        <v>19</v>
      </c>
      <c r="D93" s="10" t="s">
        <v>19</v>
      </c>
      <c r="E93" s="10" t="s">
        <v>28</v>
      </c>
      <c r="F93" s="10" t="s">
        <v>19</v>
      </c>
      <c r="G93" s="10" t="s">
        <v>28</v>
      </c>
      <c r="H93" s="10" t="s">
        <v>11</v>
      </c>
    </row>
    <row r="94" spans="1:8" ht="11.25">
      <c r="A94" s="10" t="s">
        <v>125</v>
      </c>
      <c r="B94" s="10" t="s">
        <v>19</v>
      </c>
      <c r="C94" s="10" t="s">
        <v>19</v>
      </c>
      <c r="D94" s="10" t="s">
        <v>19</v>
      </c>
      <c r="E94" s="10" t="s">
        <v>28</v>
      </c>
      <c r="F94" s="10" t="s">
        <v>19</v>
      </c>
      <c r="G94" s="10" t="s">
        <v>28</v>
      </c>
      <c r="H94" s="10" t="s">
        <v>11</v>
      </c>
    </row>
    <row r="95" spans="1:8" ht="11.25">
      <c r="A95" s="10" t="s">
        <v>126</v>
      </c>
      <c r="B95" s="11">
        <v>6422271</v>
      </c>
      <c r="C95" s="11">
        <v>6420353.75</v>
      </c>
      <c r="D95" s="11">
        <v>918730.35</v>
      </c>
      <c r="E95" s="10">
        <v>14.3</v>
      </c>
      <c r="F95" s="11">
        <v>3065814.93</v>
      </c>
      <c r="G95" s="10">
        <v>47.75</v>
      </c>
      <c r="H95" s="11">
        <v>3354538.82</v>
      </c>
    </row>
    <row r="96" spans="1:8" ht="11.25">
      <c r="A96" s="10" t="s">
        <v>127</v>
      </c>
      <c r="B96" s="10" t="s">
        <v>19</v>
      </c>
      <c r="C96" s="10" t="s">
        <v>19</v>
      </c>
      <c r="D96" s="10" t="s">
        <v>19</v>
      </c>
      <c r="E96" s="10" t="s">
        <v>28</v>
      </c>
      <c r="F96" s="10" t="s">
        <v>19</v>
      </c>
      <c r="G96" s="10" t="s">
        <v>28</v>
      </c>
      <c r="H96" s="10" t="s">
        <v>11</v>
      </c>
    </row>
    <row r="97" spans="1:8" ht="11.25">
      <c r="A97" s="10" t="s">
        <v>128</v>
      </c>
      <c r="B97" s="15">
        <v>0</v>
      </c>
      <c r="C97" s="11">
        <v>490000</v>
      </c>
      <c r="D97" s="11">
        <v>53000</v>
      </c>
      <c r="E97" s="10">
        <v>10.81</v>
      </c>
      <c r="F97" s="11">
        <v>53000</v>
      </c>
      <c r="G97" s="10">
        <v>10.81</v>
      </c>
      <c r="H97" s="11">
        <v>437000</v>
      </c>
    </row>
    <row r="98" spans="1:8" ht="11.25">
      <c r="A98" s="10" t="s">
        <v>129</v>
      </c>
      <c r="B98" s="11">
        <v>6422271</v>
      </c>
      <c r="C98" s="11">
        <v>6910353.75</v>
      </c>
      <c r="D98" s="11">
        <v>971730.35</v>
      </c>
      <c r="E98" s="10">
        <v>14.06</v>
      </c>
      <c r="F98" s="11">
        <v>3118814.93</v>
      </c>
      <c r="G98" s="10">
        <v>45.13</v>
      </c>
      <c r="H98" s="11">
        <v>3791538.82</v>
      </c>
    </row>
    <row r="102" spans="1:11" ht="11.25">
      <c r="A102" s="10" t="s">
        <v>69</v>
      </c>
      <c r="B102" s="12" t="s">
        <v>70</v>
      </c>
      <c r="C102" s="12" t="s">
        <v>70</v>
      </c>
      <c r="D102" s="12" t="s">
        <v>71</v>
      </c>
      <c r="E102" s="18" t="s">
        <v>72</v>
      </c>
      <c r="F102" s="18"/>
      <c r="G102" s="18"/>
      <c r="H102" s="18"/>
      <c r="I102" s="18"/>
      <c r="J102" s="18"/>
      <c r="K102" s="18"/>
    </row>
    <row r="103" spans="1:11" ht="11.25">
      <c r="A103" s="10" t="s">
        <v>69</v>
      </c>
      <c r="B103" s="12" t="s">
        <v>70</v>
      </c>
      <c r="C103" s="12" t="s">
        <v>70</v>
      </c>
      <c r="D103" s="12" t="s">
        <v>71</v>
      </c>
      <c r="E103" s="12"/>
      <c r="F103" s="12"/>
      <c r="G103" s="12" t="s">
        <v>73</v>
      </c>
      <c r="H103" s="12" t="s">
        <v>71</v>
      </c>
      <c r="I103" s="12"/>
      <c r="J103" s="12"/>
      <c r="K103" s="12"/>
    </row>
    <row r="104" spans="1:11" ht="11.25">
      <c r="A104" s="10" t="s">
        <v>69</v>
      </c>
      <c r="B104" s="14" t="s">
        <v>74</v>
      </c>
      <c r="C104" s="14" t="s">
        <v>75</v>
      </c>
      <c r="D104" s="14" t="s">
        <v>76</v>
      </c>
      <c r="E104" s="18" t="s">
        <v>77</v>
      </c>
      <c r="F104" s="18"/>
      <c r="G104" s="19" t="s">
        <v>78</v>
      </c>
      <c r="H104" s="19"/>
      <c r="I104" s="14" t="s">
        <v>130</v>
      </c>
      <c r="J104" s="12"/>
      <c r="K104" s="12"/>
    </row>
    <row r="105" spans="1:11" ht="11.25">
      <c r="A105" s="12" t="s">
        <v>131</v>
      </c>
      <c r="B105" s="14" t="s">
        <v>83</v>
      </c>
      <c r="C105" s="14" t="s">
        <v>84</v>
      </c>
      <c r="D105" s="14" t="s">
        <v>85</v>
      </c>
      <c r="E105" s="14"/>
      <c r="F105" s="14"/>
      <c r="G105" s="12"/>
      <c r="H105" s="12"/>
      <c r="I105" s="14" t="s">
        <v>132</v>
      </c>
      <c r="J105" s="12"/>
      <c r="K105" s="12"/>
    </row>
    <row r="106" spans="1:11" ht="11.25">
      <c r="A106" s="10" t="s">
        <v>69</v>
      </c>
      <c r="B106" s="14" t="s">
        <v>89</v>
      </c>
      <c r="C106" s="14" t="s">
        <v>90</v>
      </c>
      <c r="D106" s="14" t="s">
        <v>91</v>
      </c>
      <c r="E106" s="14" t="s">
        <v>94</v>
      </c>
      <c r="F106" s="14" t="s">
        <v>93</v>
      </c>
      <c r="G106" s="14" t="s">
        <v>94</v>
      </c>
      <c r="H106" s="14" t="s">
        <v>93</v>
      </c>
      <c r="I106" s="14" t="s">
        <v>133</v>
      </c>
      <c r="J106" s="14" t="s">
        <v>134</v>
      </c>
      <c r="K106" s="12" t="s">
        <v>81</v>
      </c>
    </row>
    <row r="107" spans="1:11" ht="11.25">
      <c r="A107" s="10" t="s">
        <v>69</v>
      </c>
      <c r="B107" s="12" t="s">
        <v>70</v>
      </c>
      <c r="C107" s="12" t="s">
        <v>70</v>
      </c>
      <c r="D107" s="12" t="s">
        <v>71</v>
      </c>
      <c r="E107" s="12" t="s">
        <v>70</v>
      </c>
      <c r="F107" s="12" t="s">
        <v>71</v>
      </c>
      <c r="G107" s="12" t="s">
        <v>70</v>
      </c>
      <c r="H107" s="14" t="s">
        <v>96</v>
      </c>
      <c r="I107" s="14" t="s">
        <v>97</v>
      </c>
      <c r="J107" s="14" t="s">
        <v>87</v>
      </c>
      <c r="K107" s="14" t="s">
        <v>88</v>
      </c>
    </row>
    <row r="108" spans="1:11" ht="11.25">
      <c r="A108" s="10" t="s">
        <v>99</v>
      </c>
      <c r="B108" s="10" t="s">
        <v>70</v>
      </c>
      <c r="C108" s="10" t="s">
        <v>70</v>
      </c>
      <c r="D108" s="10" t="s">
        <v>71</v>
      </c>
      <c r="E108" s="10" t="s">
        <v>70</v>
      </c>
      <c r="F108" s="10" t="s">
        <v>71</v>
      </c>
      <c r="G108" s="10" t="s">
        <v>70</v>
      </c>
      <c r="H108" s="10" t="s">
        <v>70</v>
      </c>
      <c r="I108" s="10" t="s">
        <v>70</v>
      </c>
      <c r="J108" s="10" t="s">
        <v>73</v>
      </c>
      <c r="K108" s="10" t="s">
        <v>71</v>
      </c>
    </row>
    <row r="109" spans="1:11" ht="11.25">
      <c r="A109" s="10" t="s">
        <v>100</v>
      </c>
      <c r="B109" s="11">
        <v>6422271</v>
      </c>
      <c r="C109" s="11">
        <v>-64000</v>
      </c>
      <c r="D109" s="11">
        <v>6358271</v>
      </c>
      <c r="E109" s="11">
        <v>963471.81</v>
      </c>
      <c r="F109" s="11">
        <v>2723116.05</v>
      </c>
      <c r="G109" s="11">
        <v>962400.58</v>
      </c>
      <c r="H109" s="11">
        <v>2719393.78</v>
      </c>
      <c r="I109" s="15">
        <v>0</v>
      </c>
      <c r="J109" s="10">
        <v>42.76</v>
      </c>
      <c r="K109" s="11">
        <v>3638877.22</v>
      </c>
    </row>
    <row r="110" spans="1:11" ht="11.25">
      <c r="A110" s="10" t="s">
        <v>135</v>
      </c>
      <c r="B110" s="11">
        <v>6422271</v>
      </c>
      <c r="C110" s="11">
        <v>-64000</v>
      </c>
      <c r="D110" s="11">
        <v>6358271</v>
      </c>
      <c r="E110" s="11">
        <v>963471.81</v>
      </c>
      <c r="F110" s="11">
        <v>2723116.05</v>
      </c>
      <c r="G110" s="11">
        <v>962400.58</v>
      </c>
      <c r="H110" s="11">
        <v>2719393.78</v>
      </c>
      <c r="I110" s="15">
        <v>0</v>
      </c>
      <c r="J110" s="10">
        <v>42.76</v>
      </c>
      <c r="K110" s="11">
        <v>3638877.22</v>
      </c>
    </row>
    <row r="112" ht="11.25">
      <c r="A112" s="10" t="s">
        <v>136</v>
      </c>
    </row>
    <row r="113" ht="11.25">
      <c r="A113" s="10" t="s">
        <v>137</v>
      </c>
    </row>
    <row r="114" ht="11.25">
      <c r="A114" s="10" t="s">
        <v>138</v>
      </c>
    </row>
    <row r="115" ht="11.25">
      <c r="A115" s="10" t="s">
        <v>139</v>
      </c>
    </row>
    <row r="116" ht="11.25">
      <c r="A116" s="10" t="s">
        <v>140</v>
      </c>
    </row>
    <row r="118" ht="11.25">
      <c r="A118" s="10" t="s">
        <v>141</v>
      </c>
    </row>
  </sheetData>
  <sheetProtection password="CADC" sheet="1" objects="1" scenarios="1"/>
  <mergeCells count="12">
    <mergeCell ref="E59:K59"/>
    <mergeCell ref="D9:G9"/>
    <mergeCell ref="A1:H1"/>
    <mergeCell ref="A3:H3"/>
    <mergeCell ref="A4:H4"/>
    <mergeCell ref="A5:H5"/>
    <mergeCell ref="E61:F61"/>
    <mergeCell ref="G61:H61"/>
    <mergeCell ref="E102:K102"/>
    <mergeCell ref="E104:F104"/>
    <mergeCell ref="G104:H104"/>
    <mergeCell ref="D89:G89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103">
      <selection activeCell="K147" sqref="K147"/>
    </sheetView>
  </sheetViews>
  <sheetFormatPr defaultColWidth="9.140625" defaultRowHeight="15"/>
  <cols>
    <col min="1" max="1" width="32.8515625" style="10" customWidth="1"/>
    <col min="2" max="3" width="14.140625" style="10" bestFit="1" customWidth="1"/>
    <col min="4" max="4" width="13.28125" style="10" bestFit="1" customWidth="1"/>
    <col min="5" max="5" width="14.140625" style="10" bestFit="1" customWidth="1"/>
    <col min="6" max="7" width="13.28125" style="10" bestFit="1" customWidth="1"/>
    <col min="8" max="8" width="14.57421875" style="10" bestFit="1" customWidth="1"/>
    <col min="9" max="9" width="6.140625" style="10" bestFit="1" customWidth="1"/>
    <col min="10" max="10" width="14.140625" style="10" bestFit="1" customWidth="1"/>
    <col min="11" max="11" width="13.8515625" style="10" bestFit="1" customWidth="1"/>
    <col min="12" max="16384" width="9.140625" style="10" customWidth="1"/>
  </cols>
  <sheetData>
    <row r="1" spans="1:11" ht="11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1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>
      <c r="A4" s="19" t="s">
        <v>142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1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1.2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1.25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1.25">
      <c r="A9" s="12" t="s">
        <v>143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1.25">
      <c r="A10" s="10" t="s">
        <v>144</v>
      </c>
      <c r="B10" s="10" t="s">
        <v>71</v>
      </c>
      <c r="C10" s="10" t="s">
        <v>71</v>
      </c>
      <c r="D10" s="20" t="s">
        <v>145</v>
      </c>
      <c r="E10" s="20"/>
      <c r="F10" s="20"/>
      <c r="G10" s="20"/>
      <c r="H10" s="20"/>
      <c r="I10" s="20"/>
      <c r="J10" s="20"/>
      <c r="K10" s="20"/>
    </row>
    <row r="11" spans="1:9" ht="11.25">
      <c r="A11" s="10" t="s">
        <v>144</v>
      </c>
      <c r="B11" s="10" t="s">
        <v>71</v>
      </c>
      <c r="C11" s="10" t="s">
        <v>71</v>
      </c>
      <c r="E11" s="1"/>
      <c r="H11" s="13" t="s">
        <v>71</v>
      </c>
      <c r="I11" s="13" t="s">
        <v>146</v>
      </c>
    </row>
    <row r="12" spans="1:9" ht="11.25">
      <c r="A12" s="10" t="s">
        <v>144</v>
      </c>
      <c r="B12" s="13" t="s">
        <v>147</v>
      </c>
      <c r="C12" s="13" t="s">
        <v>76</v>
      </c>
      <c r="D12" s="20" t="s">
        <v>77</v>
      </c>
      <c r="E12" s="20"/>
      <c r="F12" s="21" t="s">
        <v>148</v>
      </c>
      <c r="G12" s="21"/>
      <c r="H12" s="13" t="s">
        <v>149</v>
      </c>
      <c r="I12" s="13" t="s">
        <v>150</v>
      </c>
    </row>
    <row r="13" spans="1:11" ht="11.25">
      <c r="A13" s="10" t="s">
        <v>151</v>
      </c>
      <c r="B13" s="13" t="s">
        <v>152</v>
      </c>
      <c r="C13" s="13" t="s">
        <v>85</v>
      </c>
      <c r="H13" s="13" t="s">
        <v>153</v>
      </c>
      <c r="I13" s="13" t="s">
        <v>154</v>
      </c>
      <c r="J13" s="13" t="s">
        <v>16</v>
      </c>
      <c r="K13" s="13" t="s">
        <v>155</v>
      </c>
    </row>
    <row r="14" spans="1:11" ht="11.25">
      <c r="A14" s="10" t="s">
        <v>144</v>
      </c>
      <c r="B14" s="13" t="s">
        <v>71</v>
      </c>
      <c r="C14" s="13" t="s">
        <v>156</v>
      </c>
      <c r="D14" s="13" t="s">
        <v>157</v>
      </c>
      <c r="E14" s="13" t="s">
        <v>158</v>
      </c>
      <c r="F14" s="13" t="s">
        <v>157</v>
      </c>
      <c r="G14" s="13" t="s">
        <v>158</v>
      </c>
      <c r="H14" s="13" t="s">
        <v>159</v>
      </c>
      <c r="I14" s="13" t="s">
        <v>160</v>
      </c>
      <c r="J14" s="13" t="s">
        <v>161</v>
      </c>
      <c r="K14" s="13" t="s">
        <v>162</v>
      </c>
    </row>
    <row r="15" spans="2:11" ht="11.25">
      <c r="B15" s="2"/>
      <c r="C15" s="2"/>
      <c r="D15" s="2"/>
      <c r="E15" s="2"/>
      <c r="F15" s="2"/>
      <c r="G15" s="2" t="s">
        <v>163</v>
      </c>
      <c r="H15" s="2" t="s">
        <v>164</v>
      </c>
      <c r="I15" s="2"/>
      <c r="J15" s="2"/>
      <c r="K15" s="2"/>
    </row>
    <row r="16" spans="1:11" ht="11.25">
      <c r="A16" s="10" t="s">
        <v>165</v>
      </c>
      <c r="B16" s="11">
        <v>177867583</v>
      </c>
      <c r="C16" s="11">
        <v>184127574.25</v>
      </c>
      <c r="D16" s="11">
        <v>25803265.99</v>
      </c>
      <c r="E16" s="11">
        <v>97763686.96</v>
      </c>
      <c r="F16" s="11">
        <v>28114852.45</v>
      </c>
      <c r="G16" s="11">
        <v>78496026.65</v>
      </c>
      <c r="H16" s="11">
        <v>0</v>
      </c>
      <c r="I16" s="11">
        <v>96.65</v>
      </c>
      <c r="J16" s="11">
        <v>42.63</v>
      </c>
      <c r="K16" s="11">
        <v>105631547.6</v>
      </c>
    </row>
    <row r="17" spans="1:11" ht="11.25">
      <c r="A17" s="10" t="s">
        <v>166</v>
      </c>
      <c r="B17" s="11" t="s">
        <v>71</v>
      </c>
      <c r="C17" s="11" t="s">
        <v>71</v>
      </c>
      <c r="D17" s="11" t="s">
        <v>71</v>
      </c>
      <c r="E17" s="11" t="s">
        <v>71</v>
      </c>
      <c r="F17" s="11" t="s">
        <v>71</v>
      </c>
      <c r="G17" s="11" t="s">
        <v>71</v>
      </c>
      <c r="H17" s="11" t="s">
        <v>71</v>
      </c>
      <c r="I17" s="11" t="s">
        <v>167</v>
      </c>
      <c r="J17" s="11" t="s">
        <v>28</v>
      </c>
      <c r="K17" s="11" t="s">
        <v>71</v>
      </c>
    </row>
    <row r="18" spans="1:11" ht="11.25">
      <c r="A18" s="10" t="s">
        <v>168</v>
      </c>
      <c r="B18" s="11">
        <v>5820000</v>
      </c>
      <c r="C18" s="11">
        <v>5080000</v>
      </c>
      <c r="D18" s="11">
        <v>706864.54</v>
      </c>
      <c r="E18" s="11">
        <v>2302105.62</v>
      </c>
      <c r="F18" s="11">
        <v>701643.38</v>
      </c>
      <c r="G18" s="11">
        <v>2286177.44</v>
      </c>
      <c r="H18" s="11">
        <v>0</v>
      </c>
      <c r="I18" s="11">
        <v>2.81</v>
      </c>
      <c r="J18" s="11">
        <v>45</v>
      </c>
      <c r="K18" s="11">
        <v>2793822.56</v>
      </c>
    </row>
    <row r="19" spans="1:11" ht="11.25">
      <c r="A19" s="10" t="s">
        <v>169</v>
      </c>
      <c r="B19" s="11" t="s">
        <v>71</v>
      </c>
      <c r="C19" s="11" t="s">
        <v>71</v>
      </c>
      <c r="D19" s="11" t="s">
        <v>71</v>
      </c>
      <c r="E19" s="11" t="s">
        <v>71</v>
      </c>
      <c r="F19" s="11" t="s">
        <v>71</v>
      </c>
      <c r="G19" s="11" t="s">
        <v>71</v>
      </c>
      <c r="H19" s="11" t="s">
        <v>71</v>
      </c>
      <c r="I19" s="11" t="s">
        <v>167</v>
      </c>
      <c r="J19" s="11" t="s">
        <v>28</v>
      </c>
      <c r="K19" s="11" t="s">
        <v>71</v>
      </c>
    </row>
    <row r="20" spans="1:11" ht="11.25">
      <c r="A20" s="10" t="s">
        <v>170</v>
      </c>
      <c r="B20" s="11">
        <v>38033647</v>
      </c>
      <c r="C20" s="11">
        <v>41588971</v>
      </c>
      <c r="D20" s="11">
        <v>6695614.01</v>
      </c>
      <c r="E20" s="11">
        <v>24583481.36</v>
      </c>
      <c r="F20" s="11">
        <v>7368416</v>
      </c>
      <c r="G20" s="11">
        <v>21511339.07</v>
      </c>
      <c r="H20" s="11">
        <v>0</v>
      </c>
      <c r="I20" s="11">
        <v>26.48</v>
      </c>
      <c r="J20" s="11">
        <v>51.72</v>
      </c>
      <c r="K20" s="11">
        <v>20077631.93</v>
      </c>
    </row>
    <row r="21" spans="1:11" ht="11.25">
      <c r="A21" s="10" t="s">
        <v>171</v>
      </c>
      <c r="B21" s="11">
        <v>2500000</v>
      </c>
      <c r="C21" s="11">
        <v>2500000</v>
      </c>
      <c r="D21" s="11">
        <v>126377.08</v>
      </c>
      <c r="E21" s="11">
        <v>523339.74</v>
      </c>
      <c r="F21" s="11">
        <v>152005.64</v>
      </c>
      <c r="G21" s="11">
        <v>497711.18</v>
      </c>
      <c r="H21" s="11">
        <v>0</v>
      </c>
      <c r="I21" s="11">
        <v>0.61</v>
      </c>
      <c r="J21" s="11">
        <v>19.9</v>
      </c>
      <c r="K21" s="11">
        <v>2002288.82</v>
      </c>
    </row>
    <row r="22" spans="1:11" ht="11.25">
      <c r="A22" s="10" t="s">
        <v>172</v>
      </c>
      <c r="B22" s="11">
        <v>40000</v>
      </c>
      <c r="C22" s="11">
        <v>40000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40000</v>
      </c>
    </row>
    <row r="23" spans="1:11" ht="11.25">
      <c r="A23" s="10" t="s">
        <v>173</v>
      </c>
      <c r="B23" s="11">
        <v>75000</v>
      </c>
      <c r="C23" s="11">
        <v>69000</v>
      </c>
      <c r="D23" s="11">
        <v>530</v>
      </c>
      <c r="E23" s="11">
        <v>530</v>
      </c>
      <c r="F23" s="11">
        <v>530</v>
      </c>
      <c r="G23" s="11">
        <v>530</v>
      </c>
      <c r="H23" s="11">
        <v>0</v>
      </c>
      <c r="I23" s="11">
        <v>0</v>
      </c>
      <c r="J23" s="11">
        <v>0.76</v>
      </c>
      <c r="K23" s="11">
        <v>68470</v>
      </c>
    </row>
    <row r="24" spans="1:11" ht="11.25">
      <c r="A24" s="10" t="s">
        <v>174</v>
      </c>
      <c r="B24" s="11">
        <v>50000</v>
      </c>
      <c r="C24" s="11">
        <v>50000</v>
      </c>
      <c r="D24" s="11">
        <v>0</v>
      </c>
      <c r="E24" s="11">
        <v>1635.5</v>
      </c>
      <c r="F24" s="11">
        <v>1135.5</v>
      </c>
      <c r="G24" s="11">
        <v>1175.5</v>
      </c>
      <c r="H24" s="11">
        <v>0</v>
      </c>
      <c r="I24" s="11">
        <v>0</v>
      </c>
      <c r="J24" s="11">
        <v>2.35</v>
      </c>
      <c r="K24" s="11">
        <v>48824.5</v>
      </c>
    </row>
    <row r="25" spans="1:11" ht="11.25">
      <c r="A25" s="10" t="s">
        <v>175</v>
      </c>
      <c r="B25" s="11">
        <v>50000</v>
      </c>
      <c r="C25" s="11">
        <v>50000</v>
      </c>
      <c r="D25" s="11">
        <v>0</v>
      </c>
      <c r="E25" s="11">
        <v>8130.5</v>
      </c>
      <c r="F25" s="11">
        <v>0</v>
      </c>
      <c r="G25" s="11">
        <v>8130.5</v>
      </c>
      <c r="H25" s="11">
        <v>0</v>
      </c>
      <c r="I25" s="11">
        <v>0.01</v>
      </c>
      <c r="J25" s="11">
        <v>16.26</v>
      </c>
      <c r="K25" s="11">
        <v>41869.5</v>
      </c>
    </row>
    <row r="26" spans="1:11" ht="11.25">
      <c r="A26" s="10" t="s">
        <v>176</v>
      </c>
      <c r="B26" s="11">
        <v>174332</v>
      </c>
      <c r="C26" s="11">
        <v>174332</v>
      </c>
      <c r="D26" s="11">
        <v>0</v>
      </c>
      <c r="E26" s="11">
        <v>296</v>
      </c>
      <c r="F26" s="11">
        <v>0</v>
      </c>
      <c r="G26" s="11">
        <v>296</v>
      </c>
      <c r="H26" s="11">
        <v>0</v>
      </c>
      <c r="I26" s="11">
        <v>0</v>
      </c>
      <c r="J26" s="11">
        <v>0.16</v>
      </c>
      <c r="K26" s="11">
        <v>174036</v>
      </c>
    </row>
    <row r="27" spans="1:11" ht="11.25">
      <c r="A27" s="10" t="s">
        <v>177</v>
      </c>
      <c r="B27" s="11" t="s">
        <v>71</v>
      </c>
      <c r="C27" s="11" t="s">
        <v>71</v>
      </c>
      <c r="D27" s="11" t="s">
        <v>71</v>
      </c>
      <c r="E27" s="11" t="s">
        <v>71</v>
      </c>
      <c r="F27" s="11" t="s">
        <v>71</v>
      </c>
      <c r="G27" s="11" t="s">
        <v>71</v>
      </c>
      <c r="H27" s="11" t="s">
        <v>71</v>
      </c>
      <c r="I27" s="11" t="s">
        <v>167</v>
      </c>
      <c r="J27" s="11" t="s">
        <v>28</v>
      </c>
      <c r="K27" s="11" t="s">
        <v>71</v>
      </c>
    </row>
    <row r="28" spans="1:11" ht="11.25">
      <c r="A28" s="10" t="s">
        <v>170</v>
      </c>
      <c r="B28" s="11">
        <v>130000</v>
      </c>
      <c r="C28" s="11">
        <v>2000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2000</v>
      </c>
    </row>
    <row r="29" spans="1:11" ht="11.25">
      <c r="A29" s="10" t="s">
        <v>173</v>
      </c>
      <c r="B29" s="11">
        <v>18000</v>
      </c>
      <c r="C29" s="11">
        <v>12100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12100</v>
      </c>
    </row>
    <row r="30" spans="1:11" ht="11.25">
      <c r="A30" s="10" t="s">
        <v>178</v>
      </c>
      <c r="B30" s="11">
        <v>1000</v>
      </c>
      <c r="C30" s="11">
        <v>1000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1000</v>
      </c>
    </row>
    <row r="31" spans="1:11" ht="11.25">
      <c r="A31" s="10" t="s">
        <v>179</v>
      </c>
      <c r="B31" s="11">
        <v>300000</v>
      </c>
      <c r="C31" s="11">
        <v>290100</v>
      </c>
      <c r="D31" s="11">
        <v>56296.67</v>
      </c>
      <c r="E31" s="11">
        <v>92202.92</v>
      </c>
      <c r="F31" s="11">
        <v>48083.52</v>
      </c>
      <c r="G31" s="11">
        <v>71068.9</v>
      </c>
      <c r="H31" s="11">
        <v>0</v>
      </c>
      <c r="I31" s="11">
        <v>0.08</v>
      </c>
      <c r="J31" s="11">
        <v>24.49</v>
      </c>
      <c r="K31" s="11">
        <v>219031.1</v>
      </c>
    </row>
    <row r="32" spans="1:11" ht="11.25">
      <c r="A32" s="10" t="s">
        <v>180</v>
      </c>
      <c r="B32" s="11" t="s">
        <v>71</v>
      </c>
      <c r="C32" s="11" t="s">
        <v>71</v>
      </c>
      <c r="D32" s="11" t="s">
        <v>71</v>
      </c>
      <c r="E32" s="11" t="s">
        <v>71</v>
      </c>
      <c r="F32" s="11" t="s">
        <v>71</v>
      </c>
      <c r="G32" s="11" t="s">
        <v>71</v>
      </c>
      <c r="H32" s="11" t="s">
        <v>71</v>
      </c>
      <c r="I32" s="11" t="s">
        <v>167</v>
      </c>
      <c r="J32" s="11" t="s">
        <v>28</v>
      </c>
      <c r="K32" s="11" t="s">
        <v>71</v>
      </c>
    </row>
    <row r="33" spans="1:11" ht="11.25">
      <c r="A33" s="10" t="s">
        <v>181</v>
      </c>
      <c r="B33" s="11">
        <v>62000</v>
      </c>
      <c r="C33" s="11">
        <v>62000</v>
      </c>
      <c r="D33" s="11">
        <v>3282</v>
      </c>
      <c r="E33" s="11">
        <v>7582</v>
      </c>
      <c r="F33" s="11">
        <v>47</v>
      </c>
      <c r="G33" s="11">
        <v>3886.9</v>
      </c>
      <c r="H33" s="11">
        <v>0</v>
      </c>
      <c r="I33" s="11">
        <v>0</v>
      </c>
      <c r="J33" s="11">
        <v>6.26</v>
      </c>
      <c r="K33" s="11">
        <v>58113.1</v>
      </c>
    </row>
    <row r="34" spans="1:11" ht="11.25">
      <c r="A34" s="10" t="s">
        <v>182</v>
      </c>
      <c r="B34" s="11">
        <v>2000</v>
      </c>
      <c r="C34" s="11">
        <v>1800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1800</v>
      </c>
    </row>
    <row r="35" spans="1:11" ht="11.25">
      <c r="A35" s="10" t="s">
        <v>183</v>
      </c>
      <c r="B35" s="11">
        <v>639500</v>
      </c>
      <c r="C35" s="11">
        <v>649346.25</v>
      </c>
      <c r="D35" s="11">
        <v>33175.82</v>
      </c>
      <c r="E35" s="11">
        <v>238920.19</v>
      </c>
      <c r="F35" s="11">
        <v>39769.42</v>
      </c>
      <c r="G35" s="11">
        <v>113000.02</v>
      </c>
      <c r="H35" s="11">
        <v>0</v>
      </c>
      <c r="I35" s="11">
        <v>0.13</v>
      </c>
      <c r="J35" s="11">
        <v>17.4</v>
      </c>
      <c r="K35" s="11">
        <v>536346.23</v>
      </c>
    </row>
    <row r="36" spans="1:11" ht="11.25">
      <c r="A36" s="10" t="s">
        <v>184</v>
      </c>
      <c r="B36" s="11">
        <v>993800</v>
      </c>
      <c r="C36" s="11">
        <v>1016676</v>
      </c>
      <c r="D36" s="11">
        <v>163721.8</v>
      </c>
      <c r="E36" s="11">
        <v>767482.06</v>
      </c>
      <c r="F36" s="11">
        <v>110529.16</v>
      </c>
      <c r="G36" s="11">
        <v>322753.89</v>
      </c>
      <c r="H36" s="11">
        <v>0</v>
      </c>
      <c r="I36" s="11">
        <v>0.39</v>
      </c>
      <c r="J36" s="11">
        <v>31.74</v>
      </c>
      <c r="K36" s="11">
        <v>693922.11</v>
      </c>
    </row>
    <row r="37" spans="1:11" ht="11.25">
      <c r="A37" s="10" t="s">
        <v>185</v>
      </c>
      <c r="B37" s="11">
        <v>100</v>
      </c>
      <c r="C37" s="11">
        <v>100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100</v>
      </c>
    </row>
    <row r="38" spans="1:11" ht="11.25">
      <c r="A38" s="10" t="s">
        <v>186</v>
      </c>
      <c r="B38" s="11" t="s">
        <v>71</v>
      </c>
      <c r="C38" s="11" t="s">
        <v>71</v>
      </c>
      <c r="D38" s="11" t="s">
        <v>71</v>
      </c>
      <c r="E38" s="11" t="s">
        <v>71</v>
      </c>
      <c r="F38" s="11" t="s">
        <v>71</v>
      </c>
      <c r="G38" s="11" t="s">
        <v>71</v>
      </c>
      <c r="H38" s="11" t="s">
        <v>71</v>
      </c>
      <c r="I38" s="11" t="s">
        <v>167</v>
      </c>
      <c r="J38" s="11" t="s">
        <v>28</v>
      </c>
      <c r="K38" s="11" t="s">
        <v>71</v>
      </c>
    </row>
    <row r="39" spans="1:11" ht="11.25">
      <c r="A39" s="10" t="s">
        <v>187</v>
      </c>
      <c r="B39" s="11">
        <v>8360000</v>
      </c>
      <c r="C39" s="11">
        <v>9100000</v>
      </c>
      <c r="D39" s="11">
        <v>393830.28</v>
      </c>
      <c r="E39" s="11">
        <v>946124.48</v>
      </c>
      <c r="F39" s="11">
        <v>385640.28</v>
      </c>
      <c r="G39" s="11">
        <v>937934.48</v>
      </c>
      <c r="H39" s="11">
        <v>0</v>
      </c>
      <c r="I39" s="11">
        <v>1.15</v>
      </c>
      <c r="J39" s="11">
        <v>10.3</v>
      </c>
      <c r="K39" s="11">
        <v>8162065.52</v>
      </c>
    </row>
    <row r="40" spans="1:11" ht="11.25">
      <c r="A40" s="10" t="s">
        <v>188</v>
      </c>
      <c r="B40" s="11" t="s">
        <v>71</v>
      </c>
      <c r="C40" s="11" t="s">
        <v>71</v>
      </c>
      <c r="D40" s="11" t="s">
        <v>71</v>
      </c>
      <c r="E40" s="11" t="s">
        <v>71</v>
      </c>
      <c r="F40" s="11" t="s">
        <v>71</v>
      </c>
      <c r="G40" s="11" t="s">
        <v>71</v>
      </c>
      <c r="H40" s="11" t="s">
        <v>71</v>
      </c>
      <c r="I40" s="11" t="s">
        <v>167</v>
      </c>
      <c r="J40" s="11" t="s">
        <v>28</v>
      </c>
      <c r="K40" s="11" t="s">
        <v>71</v>
      </c>
    </row>
    <row r="41" spans="1:11" ht="11.25">
      <c r="A41" s="10" t="s">
        <v>170</v>
      </c>
      <c r="B41" s="11">
        <v>24344597</v>
      </c>
      <c r="C41" s="11">
        <v>24634597</v>
      </c>
      <c r="D41" s="11">
        <v>4119226.29</v>
      </c>
      <c r="E41" s="11">
        <v>13986088.21</v>
      </c>
      <c r="F41" s="11">
        <v>3944444.42</v>
      </c>
      <c r="G41" s="11">
        <v>11819878.09</v>
      </c>
      <c r="H41" s="11">
        <v>0</v>
      </c>
      <c r="I41" s="11">
        <v>14.55</v>
      </c>
      <c r="J41" s="11">
        <v>47.98</v>
      </c>
      <c r="K41" s="11">
        <v>12814718.91</v>
      </c>
    </row>
    <row r="42" spans="1:11" ht="11.25">
      <c r="A42" s="10" t="s">
        <v>173</v>
      </c>
      <c r="B42" s="11">
        <v>31000</v>
      </c>
      <c r="C42" s="11">
        <v>31000</v>
      </c>
      <c r="D42" s="11">
        <v>137</v>
      </c>
      <c r="E42" s="11">
        <v>497</v>
      </c>
      <c r="F42" s="11">
        <v>137</v>
      </c>
      <c r="G42" s="11">
        <v>497</v>
      </c>
      <c r="H42" s="11">
        <v>0</v>
      </c>
      <c r="I42" s="11">
        <v>0</v>
      </c>
      <c r="J42" s="11">
        <v>1.6</v>
      </c>
      <c r="K42" s="11">
        <v>30503</v>
      </c>
    </row>
    <row r="43" spans="1:11" ht="11.25">
      <c r="A43" s="10" t="s">
        <v>189</v>
      </c>
      <c r="B43" s="11">
        <v>1070000</v>
      </c>
      <c r="C43" s="11">
        <v>780000</v>
      </c>
      <c r="D43" s="11">
        <v>3970.55</v>
      </c>
      <c r="E43" s="11">
        <v>400937.04</v>
      </c>
      <c r="F43" s="11">
        <v>59081.7</v>
      </c>
      <c r="G43" s="11">
        <v>71242.85</v>
      </c>
      <c r="H43" s="11">
        <v>0</v>
      </c>
      <c r="I43" s="11">
        <v>0.08</v>
      </c>
      <c r="J43" s="11">
        <v>9.13</v>
      </c>
      <c r="K43" s="11">
        <v>708757.15</v>
      </c>
    </row>
    <row r="44" spans="1:11" ht="11.25">
      <c r="A44" s="10" t="s">
        <v>190</v>
      </c>
      <c r="B44" s="11">
        <v>10865600</v>
      </c>
      <c r="C44" s="11">
        <v>10925600</v>
      </c>
      <c r="D44" s="11">
        <v>3255031.69</v>
      </c>
      <c r="E44" s="11">
        <v>8075122.77</v>
      </c>
      <c r="F44" s="11">
        <v>2016221.05</v>
      </c>
      <c r="G44" s="11">
        <v>5403574.73</v>
      </c>
      <c r="H44" s="11">
        <v>0</v>
      </c>
      <c r="I44" s="11">
        <v>6.65</v>
      </c>
      <c r="J44" s="11">
        <v>49.45</v>
      </c>
      <c r="K44" s="11">
        <v>5522025.27</v>
      </c>
    </row>
    <row r="45" spans="1:11" ht="11.25">
      <c r="A45" s="10" t="s">
        <v>191</v>
      </c>
      <c r="B45" s="11">
        <v>1722000</v>
      </c>
      <c r="C45" s="11">
        <v>1922000</v>
      </c>
      <c r="D45" s="11">
        <v>345051.15</v>
      </c>
      <c r="E45" s="11">
        <v>1563122.75</v>
      </c>
      <c r="F45" s="11">
        <v>900758.3</v>
      </c>
      <c r="G45" s="11">
        <v>1441578.28</v>
      </c>
      <c r="H45" s="11">
        <v>0</v>
      </c>
      <c r="I45" s="11">
        <v>1.77</v>
      </c>
      <c r="J45" s="11">
        <v>75</v>
      </c>
      <c r="K45" s="11">
        <v>480421.72</v>
      </c>
    </row>
    <row r="46" spans="1:11" ht="11.25">
      <c r="A46" s="10" t="s">
        <v>192</v>
      </c>
      <c r="B46" s="11">
        <v>81000</v>
      </c>
      <c r="C46" s="11">
        <v>96000</v>
      </c>
      <c r="D46" s="11">
        <v>0</v>
      </c>
      <c r="E46" s="11">
        <v>55462.08</v>
      </c>
      <c r="F46" s="11">
        <v>7600</v>
      </c>
      <c r="G46" s="11">
        <v>23895.08</v>
      </c>
      <c r="H46" s="11">
        <v>0</v>
      </c>
      <c r="I46" s="11">
        <v>0.02</v>
      </c>
      <c r="J46" s="11">
        <v>24.89</v>
      </c>
      <c r="K46" s="11">
        <v>72104.92</v>
      </c>
    </row>
    <row r="47" spans="1:11" ht="11.25">
      <c r="A47" s="10" t="s">
        <v>193</v>
      </c>
      <c r="B47" s="11">
        <v>308000</v>
      </c>
      <c r="C47" s="11">
        <v>293000</v>
      </c>
      <c r="D47" s="11">
        <v>16619.54</v>
      </c>
      <c r="E47" s="11">
        <v>102178.84</v>
      </c>
      <c r="F47" s="11">
        <v>21926.74</v>
      </c>
      <c r="G47" s="11">
        <v>59062.84</v>
      </c>
      <c r="H47" s="11">
        <v>0</v>
      </c>
      <c r="I47" s="11">
        <v>0.07</v>
      </c>
      <c r="J47" s="11">
        <v>20.15</v>
      </c>
      <c r="K47" s="11">
        <v>233937.16</v>
      </c>
    </row>
    <row r="48" spans="1:11" ht="11.25">
      <c r="A48" s="10" t="s">
        <v>194</v>
      </c>
      <c r="B48" s="11" t="s">
        <v>71</v>
      </c>
      <c r="C48" s="11" t="s">
        <v>71</v>
      </c>
      <c r="D48" s="11" t="s">
        <v>71</v>
      </c>
      <c r="E48" s="11" t="s">
        <v>71</v>
      </c>
      <c r="F48" s="11" t="s">
        <v>71</v>
      </c>
      <c r="G48" s="11" t="s">
        <v>71</v>
      </c>
      <c r="H48" s="11" t="s">
        <v>71</v>
      </c>
      <c r="I48" s="11" t="s">
        <v>167</v>
      </c>
      <c r="J48" s="11" t="s">
        <v>28</v>
      </c>
      <c r="K48" s="11" t="s">
        <v>71</v>
      </c>
    </row>
    <row r="49" spans="1:11" ht="11.25">
      <c r="A49" s="10" t="s">
        <v>195</v>
      </c>
      <c r="B49" s="11">
        <v>25000</v>
      </c>
      <c r="C49" s="11">
        <v>25000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25000</v>
      </c>
    </row>
    <row r="50" spans="1:11" ht="11.25">
      <c r="A50" s="10" t="s">
        <v>196</v>
      </c>
      <c r="B50" s="11" t="s">
        <v>71</v>
      </c>
      <c r="C50" s="11" t="s">
        <v>71</v>
      </c>
      <c r="D50" s="11" t="s">
        <v>71</v>
      </c>
      <c r="E50" s="11" t="s">
        <v>71</v>
      </c>
      <c r="F50" s="11" t="s">
        <v>71</v>
      </c>
      <c r="G50" s="11" t="s">
        <v>71</v>
      </c>
      <c r="H50" s="11" t="s">
        <v>71</v>
      </c>
      <c r="I50" s="11" t="s">
        <v>167</v>
      </c>
      <c r="J50" s="11" t="s">
        <v>28</v>
      </c>
      <c r="K50" s="11" t="s">
        <v>71</v>
      </c>
    </row>
    <row r="51" spans="1:11" ht="11.25">
      <c r="A51" s="10" t="s">
        <v>170</v>
      </c>
      <c r="B51" s="11">
        <v>8289000</v>
      </c>
      <c r="C51" s="11">
        <v>7728000</v>
      </c>
      <c r="D51" s="11">
        <v>1458216.75</v>
      </c>
      <c r="E51" s="11">
        <v>5217800.59</v>
      </c>
      <c r="F51" s="11">
        <v>1776789.82</v>
      </c>
      <c r="G51" s="11">
        <v>4076860.04</v>
      </c>
      <c r="H51" s="11">
        <v>0</v>
      </c>
      <c r="I51" s="11">
        <v>5.01</v>
      </c>
      <c r="J51" s="11">
        <v>52.75</v>
      </c>
      <c r="K51" s="11">
        <v>3651139.96</v>
      </c>
    </row>
    <row r="52" spans="1:11" ht="11.25">
      <c r="A52" s="10" t="s">
        <v>197</v>
      </c>
      <c r="B52" s="11">
        <v>260000</v>
      </c>
      <c r="C52" s="11">
        <v>30000</v>
      </c>
      <c r="D52" s="11">
        <v>0</v>
      </c>
      <c r="E52" s="11">
        <v>3580.82</v>
      </c>
      <c r="F52" s="11">
        <v>0</v>
      </c>
      <c r="G52" s="11">
        <v>3580.82</v>
      </c>
      <c r="H52" s="11">
        <v>0</v>
      </c>
      <c r="I52" s="11">
        <v>0</v>
      </c>
      <c r="J52" s="11">
        <v>11.93</v>
      </c>
      <c r="K52" s="11">
        <v>26419.18</v>
      </c>
    </row>
    <row r="53" spans="1:11" ht="11.25">
      <c r="A53" s="10" t="s">
        <v>173</v>
      </c>
      <c r="B53" s="11">
        <v>200000</v>
      </c>
      <c r="C53" s="11">
        <v>200000</v>
      </c>
      <c r="D53" s="11">
        <v>-10710</v>
      </c>
      <c r="E53" s="11">
        <v>0</v>
      </c>
      <c r="F53" s="11">
        <v>-5355</v>
      </c>
      <c r="G53" s="11">
        <v>0</v>
      </c>
      <c r="H53" s="11">
        <v>0</v>
      </c>
      <c r="I53" s="11">
        <v>0</v>
      </c>
      <c r="J53" s="11">
        <v>0</v>
      </c>
      <c r="K53" s="11">
        <v>200000</v>
      </c>
    </row>
    <row r="54" spans="1:11" ht="11.25">
      <c r="A54" s="10" t="s">
        <v>185</v>
      </c>
      <c r="B54" s="11">
        <v>6800000</v>
      </c>
      <c r="C54" s="11">
        <v>7300000</v>
      </c>
      <c r="D54" s="11">
        <v>1471108.45</v>
      </c>
      <c r="E54" s="11">
        <v>6279268.45</v>
      </c>
      <c r="F54" s="11">
        <v>1662642.31</v>
      </c>
      <c r="G54" s="11">
        <v>4709727.54</v>
      </c>
      <c r="H54" s="11">
        <v>0</v>
      </c>
      <c r="I54" s="11">
        <v>5.79</v>
      </c>
      <c r="J54" s="11">
        <v>64.51</v>
      </c>
      <c r="K54" s="11">
        <v>2590272.46</v>
      </c>
    </row>
    <row r="55" spans="1:11" ht="11.25">
      <c r="A55" s="10" t="s">
        <v>198</v>
      </c>
      <c r="B55" s="11">
        <v>31459869</v>
      </c>
      <c r="C55" s="11">
        <v>32609869</v>
      </c>
      <c r="D55" s="11">
        <v>3042203.59</v>
      </c>
      <c r="E55" s="11">
        <v>14043611.3</v>
      </c>
      <c r="F55" s="11">
        <v>4968653.35</v>
      </c>
      <c r="G55" s="11">
        <v>11470512.56</v>
      </c>
      <c r="H55" s="11">
        <v>0</v>
      </c>
      <c r="I55" s="11">
        <v>14.12</v>
      </c>
      <c r="J55" s="11">
        <v>35.17</v>
      </c>
      <c r="K55" s="11">
        <v>21139356.44</v>
      </c>
    </row>
    <row r="56" spans="1:11" ht="11.25">
      <c r="A56" s="10" t="s">
        <v>175</v>
      </c>
      <c r="B56" s="11">
        <v>220000</v>
      </c>
      <c r="C56" s="11">
        <v>210100</v>
      </c>
      <c r="D56" s="11">
        <v>800</v>
      </c>
      <c r="E56" s="11">
        <v>2400</v>
      </c>
      <c r="F56" s="11">
        <v>800</v>
      </c>
      <c r="G56" s="11">
        <v>2400</v>
      </c>
      <c r="H56" s="11">
        <v>0</v>
      </c>
      <c r="I56" s="11">
        <v>0</v>
      </c>
      <c r="J56" s="11">
        <v>1.14</v>
      </c>
      <c r="K56" s="11">
        <v>207700</v>
      </c>
    </row>
    <row r="57" spans="1:11" ht="11.25">
      <c r="A57" s="10" t="s">
        <v>199</v>
      </c>
      <c r="B57" s="11">
        <v>2004000</v>
      </c>
      <c r="C57" s="11">
        <v>2004000</v>
      </c>
      <c r="D57" s="11">
        <v>110671.3</v>
      </c>
      <c r="E57" s="11">
        <v>1554671.3</v>
      </c>
      <c r="F57" s="11">
        <v>171872.85</v>
      </c>
      <c r="G57" s="11">
        <v>661138.05</v>
      </c>
      <c r="H57" s="11">
        <v>0</v>
      </c>
      <c r="I57" s="11">
        <v>0.81</v>
      </c>
      <c r="J57" s="11">
        <v>32.99</v>
      </c>
      <c r="K57" s="11">
        <v>1342861.95</v>
      </c>
    </row>
    <row r="58" spans="1:11" ht="11.25">
      <c r="A58" s="10" t="s">
        <v>200</v>
      </c>
      <c r="B58" s="11">
        <v>10885488</v>
      </c>
      <c r="C58" s="11">
        <v>10385488</v>
      </c>
      <c r="D58" s="11">
        <v>1237417.99</v>
      </c>
      <c r="E58" s="11">
        <v>3936196.04</v>
      </c>
      <c r="F58" s="11">
        <v>1177417.99</v>
      </c>
      <c r="G58" s="11">
        <v>3438475.2</v>
      </c>
      <c r="H58" s="11">
        <v>0</v>
      </c>
      <c r="I58" s="11">
        <v>4.23</v>
      </c>
      <c r="J58" s="11">
        <v>33.1</v>
      </c>
      <c r="K58" s="11">
        <v>6947012.8</v>
      </c>
    </row>
    <row r="59" spans="1:11" ht="11.25">
      <c r="A59" s="10" t="s">
        <v>201</v>
      </c>
      <c r="B59" s="11">
        <v>32000</v>
      </c>
      <c r="C59" s="11">
        <v>22100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22100</v>
      </c>
    </row>
    <row r="60" spans="1:11" ht="11.25">
      <c r="A60" s="10" t="s">
        <v>202</v>
      </c>
      <c r="B60" s="11">
        <v>65000</v>
      </c>
      <c r="C60" s="11">
        <v>65000</v>
      </c>
      <c r="D60" s="11">
        <v>0</v>
      </c>
      <c r="E60" s="11">
        <v>60200</v>
      </c>
      <c r="F60" s="11">
        <v>8600</v>
      </c>
      <c r="G60" s="11">
        <v>25800</v>
      </c>
      <c r="H60" s="11">
        <v>0</v>
      </c>
      <c r="I60" s="11">
        <v>0.03</v>
      </c>
      <c r="J60" s="11">
        <v>39.69</v>
      </c>
      <c r="K60" s="11">
        <v>39200</v>
      </c>
    </row>
    <row r="61" spans="1:11" ht="11.25">
      <c r="A61" s="10" t="s">
        <v>203</v>
      </c>
      <c r="B61" s="11">
        <v>68200</v>
      </c>
      <c r="C61" s="11">
        <v>68200</v>
      </c>
      <c r="D61" s="11">
        <v>1134.89</v>
      </c>
      <c r="E61" s="11">
        <v>9555.89</v>
      </c>
      <c r="F61" s="11">
        <v>1003.19</v>
      </c>
      <c r="G61" s="11">
        <v>3244.19</v>
      </c>
      <c r="H61" s="11">
        <v>0</v>
      </c>
      <c r="I61" s="11">
        <v>0</v>
      </c>
      <c r="J61" s="11">
        <v>4.75</v>
      </c>
      <c r="K61" s="11">
        <v>64955.81</v>
      </c>
    </row>
    <row r="62" spans="1:11" ht="11.25">
      <c r="A62" s="10" t="s">
        <v>204</v>
      </c>
      <c r="B62" s="11" t="s">
        <v>71</v>
      </c>
      <c r="C62" s="11" t="s">
        <v>71</v>
      </c>
      <c r="D62" s="11" t="s">
        <v>71</v>
      </c>
      <c r="E62" s="11" t="s">
        <v>71</v>
      </c>
      <c r="F62" s="11" t="s">
        <v>71</v>
      </c>
      <c r="G62" s="11" t="s">
        <v>71</v>
      </c>
      <c r="H62" s="11" t="s">
        <v>71</v>
      </c>
      <c r="I62" s="11" t="s">
        <v>167</v>
      </c>
      <c r="J62" s="11" t="s">
        <v>28</v>
      </c>
      <c r="K62" s="11" t="s">
        <v>71</v>
      </c>
    </row>
    <row r="63" spans="1:11" ht="11.25">
      <c r="A63" s="10" t="s">
        <v>205</v>
      </c>
      <c r="B63" s="11">
        <v>40000</v>
      </c>
      <c r="C63" s="11">
        <v>40000</v>
      </c>
      <c r="D63" s="11">
        <v>0</v>
      </c>
      <c r="E63" s="11">
        <v>13495.25</v>
      </c>
      <c r="F63" s="11">
        <v>0</v>
      </c>
      <c r="G63" s="11">
        <v>13495.25</v>
      </c>
      <c r="H63" s="11">
        <v>0</v>
      </c>
      <c r="I63" s="11">
        <v>0.01</v>
      </c>
      <c r="J63" s="11">
        <v>33.73</v>
      </c>
      <c r="K63" s="11">
        <v>26504.75</v>
      </c>
    </row>
    <row r="64" spans="1:11" ht="11.25">
      <c r="A64" s="10" t="s">
        <v>206</v>
      </c>
      <c r="B64" s="11">
        <v>770000</v>
      </c>
      <c r="C64" s="11">
        <v>770000</v>
      </c>
      <c r="D64" s="11">
        <v>3075.73</v>
      </c>
      <c r="E64" s="11">
        <v>196314.73</v>
      </c>
      <c r="F64" s="11">
        <v>18169.73</v>
      </c>
      <c r="G64" s="11">
        <v>159854.1</v>
      </c>
      <c r="H64" s="11">
        <v>0</v>
      </c>
      <c r="I64" s="11">
        <v>0.19</v>
      </c>
      <c r="J64" s="11">
        <v>20.76</v>
      </c>
      <c r="K64" s="11">
        <v>610145.9</v>
      </c>
    </row>
    <row r="65" spans="1:11" ht="11.25">
      <c r="A65" s="10" t="s">
        <v>207</v>
      </c>
      <c r="B65" s="11" t="s">
        <v>71</v>
      </c>
      <c r="C65" s="11" t="s">
        <v>71</v>
      </c>
      <c r="D65" s="11" t="s">
        <v>71</v>
      </c>
      <c r="E65" s="11" t="s">
        <v>71</v>
      </c>
      <c r="F65" s="11" t="s">
        <v>71</v>
      </c>
      <c r="G65" s="11" t="s">
        <v>71</v>
      </c>
      <c r="H65" s="11" t="s">
        <v>71</v>
      </c>
      <c r="I65" s="11" t="s">
        <v>167</v>
      </c>
      <c r="J65" s="11" t="s">
        <v>28</v>
      </c>
      <c r="K65" s="11" t="s">
        <v>71</v>
      </c>
    </row>
    <row r="66" spans="1:11" ht="11.25">
      <c r="A66" s="10" t="s">
        <v>208</v>
      </c>
      <c r="B66" s="11">
        <v>2100000</v>
      </c>
      <c r="C66" s="11">
        <v>2445300</v>
      </c>
      <c r="D66" s="11">
        <v>53375.19</v>
      </c>
      <c r="E66" s="11">
        <v>1320210.99</v>
      </c>
      <c r="F66" s="11">
        <v>145188.16</v>
      </c>
      <c r="G66" s="11">
        <v>775207.07</v>
      </c>
      <c r="H66" s="11">
        <v>0</v>
      </c>
      <c r="I66" s="11">
        <v>0.95</v>
      </c>
      <c r="J66" s="11">
        <v>31.7</v>
      </c>
      <c r="K66" s="11">
        <v>1670092.93</v>
      </c>
    </row>
    <row r="67" spans="1:11" ht="11.25">
      <c r="A67" s="10" t="s">
        <v>209</v>
      </c>
      <c r="B67" s="11">
        <v>7550000</v>
      </c>
      <c r="C67" s="11">
        <v>7300000</v>
      </c>
      <c r="D67" s="11">
        <v>762514.99</v>
      </c>
      <c r="E67" s="11">
        <v>6156178.08</v>
      </c>
      <c r="F67" s="11">
        <v>1126551.58</v>
      </c>
      <c r="G67" s="11">
        <v>4357964.03</v>
      </c>
      <c r="H67" s="11">
        <v>0</v>
      </c>
      <c r="I67" s="11">
        <v>5.36</v>
      </c>
      <c r="J67" s="11">
        <v>59.69</v>
      </c>
      <c r="K67" s="11">
        <v>2942035.97</v>
      </c>
    </row>
    <row r="68" spans="1:11" ht="11.25">
      <c r="A68" s="10" t="s">
        <v>210</v>
      </c>
      <c r="B68" s="11" t="s">
        <v>71</v>
      </c>
      <c r="C68" s="11" t="s">
        <v>71</v>
      </c>
      <c r="D68" s="11" t="s">
        <v>71</v>
      </c>
      <c r="E68" s="11" t="s">
        <v>71</v>
      </c>
      <c r="F68" s="11" t="s">
        <v>71</v>
      </c>
      <c r="G68" s="11" t="s">
        <v>71</v>
      </c>
      <c r="H68" s="11" t="s">
        <v>71</v>
      </c>
      <c r="I68" s="11" t="s">
        <v>167</v>
      </c>
      <c r="J68" s="11" t="s">
        <v>28</v>
      </c>
      <c r="K68" s="11" t="s">
        <v>71</v>
      </c>
    </row>
    <row r="69" spans="1:11" ht="11.25">
      <c r="A69" s="10" t="s">
        <v>211</v>
      </c>
      <c r="B69" s="11">
        <v>251000</v>
      </c>
      <c r="C69" s="11">
        <v>221000</v>
      </c>
      <c r="D69" s="11">
        <v>17000</v>
      </c>
      <c r="E69" s="11">
        <v>17000</v>
      </c>
      <c r="F69" s="11">
        <v>17000</v>
      </c>
      <c r="G69" s="11">
        <v>17000</v>
      </c>
      <c r="H69" s="11">
        <v>0</v>
      </c>
      <c r="I69" s="11">
        <v>0.02</v>
      </c>
      <c r="J69" s="11">
        <v>7.69</v>
      </c>
      <c r="K69" s="11">
        <v>204000</v>
      </c>
    </row>
    <row r="70" spans="1:11" ht="11.25">
      <c r="A70" s="10" t="s">
        <v>212</v>
      </c>
      <c r="B70" s="11" t="s">
        <v>71</v>
      </c>
      <c r="C70" s="11" t="s">
        <v>71</v>
      </c>
      <c r="D70" s="11" t="s">
        <v>71</v>
      </c>
      <c r="E70" s="11" t="s">
        <v>71</v>
      </c>
      <c r="F70" s="11" t="s">
        <v>71</v>
      </c>
      <c r="G70" s="11" t="s">
        <v>71</v>
      </c>
      <c r="H70" s="11" t="s">
        <v>71</v>
      </c>
      <c r="I70" s="11" t="s">
        <v>167</v>
      </c>
      <c r="J70" s="11" t="s">
        <v>28</v>
      </c>
      <c r="K70" s="11" t="s">
        <v>71</v>
      </c>
    </row>
    <row r="71" spans="1:11" ht="11.25">
      <c r="A71" s="10" t="s">
        <v>213</v>
      </c>
      <c r="B71" s="11">
        <v>4500</v>
      </c>
      <c r="C71" s="11">
        <v>4500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4500</v>
      </c>
    </row>
    <row r="72" spans="1:11" ht="11.25">
      <c r="A72" s="10" t="s">
        <v>214</v>
      </c>
      <c r="B72" s="11" t="s">
        <v>71</v>
      </c>
      <c r="C72" s="11" t="s">
        <v>71</v>
      </c>
      <c r="D72" s="11" t="s">
        <v>71</v>
      </c>
      <c r="E72" s="11" t="s">
        <v>71</v>
      </c>
      <c r="F72" s="11" t="s">
        <v>71</v>
      </c>
      <c r="G72" s="11" t="s">
        <v>71</v>
      </c>
      <c r="H72" s="11" t="s">
        <v>71</v>
      </c>
      <c r="I72" s="11" t="s">
        <v>167</v>
      </c>
      <c r="J72" s="11" t="s">
        <v>28</v>
      </c>
      <c r="K72" s="11" t="s">
        <v>71</v>
      </c>
    </row>
    <row r="73" spans="1:11" ht="11.25">
      <c r="A73" s="10" t="s">
        <v>170</v>
      </c>
      <c r="B73" s="11">
        <v>100000</v>
      </c>
      <c r="C73" s="11">
        <v>100000</v>
      </c>
      <c r="D73" s="11">
        <v>10000</v>
      </c>
      <c r="E73" s="11">
        <v>70000</v>
      </c>
      <c r="F73" s="11">
        <v>20000</v>
      </c>
      <c r="G73" s="11">
        <v>50000</v>
      </c>
      <c r="H73" s="11">
        <v>0</v>
      </c>
      <c r="I73" s="11">
        <v>0.06</v>
      </c>
      <c r="J73" s="11">
        <v>50</v>
      </c>
      <c r="K73" s="11">
        <v>50000</v>
      </c>
    </row>
    <row r="74" spans="1:11" ht="11.25">
      <c r="A74" s="10" t="s">
        <v>173</v>
      </c>
      <c r="B74" s="11">
        <v>2000</v>
      </c>
      <c r="C74" s="11">
        <v>2000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2000</v>
      </c>
    </row>
    <row r="75" spans="1:11" ht="11.25">
      <c r="A75" s="10" t="s">
        <v>203</v>
      </c>
      <c r="B75" s="11">
        <v>419000</v>
      </c>
      <c r="C75" s="11">
        <v>436645</v>
      </c>
      <c r="D75" s="11">
        <v>68032.19</v>
      </c>
      <c r="E75" s="11">
        <v>74040.14</v>
      </c>
      <c r="F75" s="11">
        <v>5434.19</v>
      </c>
      <c r="G75" s="11">
        <v>5434.19</v>
      </c>
      <c r="H75" s="11">
        <v>0</v>
      </c>
      <c r="I75" s="11">
        <v>0</v>
      </c>
      <c r="J75" s="11">
        <v>1.24</v>
      </c>
      <c r="K75" s="11">
        <v>431210.81</v>
      </c>
    </row>
    <row r="76" spans="1:11" ht="11.25">
      <c r="A76" s="10" t="s">
        <v>215</v>
      </c>
      <c r="B76" s="11">
        <v>12000</v>
      </c>
      <c r="C76" s="11">
        <v>12000</v>
      </c>
      <c r="D76" s="11">
        <v>624</v>
      </c>
      <c r="E76" s="11">
        <v>1614</v>
      </c>
      <c r="F76" s="11">
        <v>0</v>
      </c>
      <c r="G76" s="11">
        <v>675</v>
      </c>
      <c r="H76" s="11">
        <v>0</v>
      </c>
      <c r="I76" s="11">
        <v>0</v>
      </c>
      <c r="J76" s="11">
        <v>5.62</v>
      </c>
      <c r="K76" s="11">
        <v>11325</v>
      </c>
    </row>
    <row r="77" spans="1:11" ht="11.25">
      <c r="A77" s="10" t="s">
        <v>216</v>
      </c>
      <c r="B77" s="11">
        <v>134050</v>
      </c>
      <c r="C77" s="11">
        <v>144050</v>
      </c>
      <c r="D77" s="11">
        <v>0</v>
      </c>
      <c r="E77" s="11">
        <v>26880</v>
      </c>
      <c r="F77" s="11">
        <v>7680</v>
      </c>
      <c r="G77" s="11">
        <v>17280</v>
      </c>
      <c r="H77" s="11">
        <v>0</v>
      </c>
      <c r="I77" s="11">
        <v>0.02</v>
      </c>
      <c r="J77" s="11">
        <v>11.99</v>
      </c>
      <c r="K77" s="11">
        <v>126770</v>
      </c>
    </row>
    <row r="78" spans="1:11" ht="11.25">
      <c r="A78" s="10" t="s">
        <v>217</v>
      </c>
      <c r="B78" s="11" t="s">
        <v>71</v>
      </c>
      <c r="C78" s="11" t="s">
        <v>71</v>
      </c>
      <c r="D78" s="11" t="s">
        <v>71</v>
      </c>
      <c r="E78" s="11" t="s">
        <v>71</v>
      </c>
      <c r="F78" s="11" t="s">
        <v>71</v>
      </c>
      <c r="G78" s="11" t="s">
        <v>71</v>
      </c>
      <c r="H78" s="11" t="s">
        <v>71</v>
      </c>
      <c r="I78" s="11" t="s">
        <v>167</v>
      </c>
      <c r="J78" s="11" t="s">
        <v>28</v>
      </c>
      <c r="K78" s="11" t="s">
        <v>71</v>
      </c>
    </row>
    <row r="79" spans="1:11" ht="11.25">
      <c r="A79" s="10" t="s">
        <v>170</v>
      </c>
      <c r="B79" s="11">
        <v>40000</v>
      </c>
      <c r="C79" s="11">
        <v>3000</v>
      </c>
      <c r="D79" s="11">
        <v>160.69</v>
      </c>
      <c r="E79" s="11">
        <v>160.69</v>
      </c>
      <c r="F79" s="11">
        <v>9.55</v>
      </c>
      <c r="G79" s="11">
        <v>9.55</v>
      </c>
      <c r="H79" s="11">
        <v>0</v>
      </c>
      <c r="I79" s="11">
        <v>0</v>
      </c>
      <c r="J79" s="11">
        <v>0.31</v>
      </c>
      <c r="K79" s="11">
        <v>2990.45</v>
      </c>
    </row>
    <row r="80" spans="1:11" ht="11.25">
      <c r="A80" s="10" t="s">
        <v>185</v>
      </c>
      <c r="B80" s="11">
        <v>52000</v>
      </c>
      <c r="C80" s="11">
        <v>378000</v>
      </c>
      <c r="D80" s="11">
        <v>252317.1</v>
      </c>
      <c r="E80" s="11">
        <v>252317.1</v>
      </c>
      <c r="F80" s="11">
        <v>67204.71</v>
      </c>
      <c r="G80" s="11">
        <v>67204.71</v>
      </c>
      <c r="H80" s="11">
        <v>0</v>
      </c>
      <c r="I80" s="11">
        <v>0.08</v>
      </c>
      <c r="J80" s="11">
        <v>17.77</v>
      </c>
      <c r="K80" s="11">
        <v>310795.29</v>
      </c>
    </row>
    <row r="81" spans="1:11" ht="11.25">
      <c r="A81" s="10" t="s">
        <v>218</v>
      </c>
      <c r="B81" s="11">
        <v>5000</v>
      </c>
      <c r="C81" s="11">
        <v>5000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5000</v>
      </c>
    </row>
    <row r="82" spans="1:11" ht="11.25">
      <c r="A82" s="10" t="s">
        <v>219</v>
      </c>
      <c r="B82" s="11">
        <v>250000</v>
      </c>
      <c r="C82" s="11">
        <v>250000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250000</v>
      </c>
    </row>
    <row r="83" spans="1:11" ht="11.25">
      <c r="A83" s="10" t="s">
        <v>220</v>
      </c>
      <c r="B83" s="11">
        <v>38000</v>
      </c>
      <c r="C83" s="11">
        <v>38000</v>
      </c>
      <c r="D83" s="11">
        <v>140</v>
      </c>
      <c r="E83" s="11">
        <v>140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38000</v>
      </c>
    </row>
    <row r="84" spans="1:11" ht="11.25">
      <c r="A84" s="10" t="s">
        <v>221</v>
      </c>
      <c r="B84" s="11">
        <v>400000</v>
      </c>
      <c r="C84" s="11">
        <v>321000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321000</v>
      </c>
    </row>
    <row r="85" spans="1:11" ht="11.25">
      <c r="A85" s="10" t="s">
        <v>222</v>
      </c>
      <c r="B85" s="11" t="s">
        <v>71</v>
      </c>
      <c r="C85" s="11" t="s">
        <v>71</v>
      </c>
      <c r="D85" s="11" t="s">
        <v>71</v>
      </c>
      <c r="E85" s="11" t="s">
        <v>71</v>
      </c>
      <c r="F85" s="11" t="s">
        <v>71</v>
      </c>
      <c r="G85" s="11" t="s">
        <v>71</v>
      </c>
      <c r="H85" s="11" t="s">
        <v>71</v>
      </c>
      <c r="I85" s="11" t="s">
        <v>167</v>
      </c>
      <c r="J85" s="11" t="s">
        <v>28</v>
      </c>
      <c r="K85" s="11" t="s">
        <v>71</v>
      </c>
    </row>
    <row r="86" spans="1:11" ht="11.25">
      <c r="A86" s="10" t="s">
        <v>223</v>
      </c>
      <c r="B86" s="11">
        <v>1421000</v>
      </c>
      <c r="C86" s="11">
        <v>1421000</v>
      </c>
      <c r="D86" s="11">
        <v>52446.9</v>
      </c>
      <c r="E86" s="11">
        <v>805693.43</v>
      </c>
      <c r="F86" s="11">
        <v>74158.62</v>
      </c>
      <c r="G86" s="11">
        <v>786640.83</v>
      </c>
      <c r="H86" s="11">
        <v>0</v>
      </c>
      <c r="I86" s="11">
        <v>0.96</v>
      </c>
      <c r="J86" s="11">
        <v>55.35</v>
      </c>
      <c r="K86" s="11">
        <v>634359.17</v>
      </c>
    </row>
    <row r="87" spans="1:11" ht="11.25">
      <c r="A87" s="10" t="s">
        <v>224</v>
      </c>
      <c r="B87" s="11" t="s">
        <v>71</v>
      </c>
      <c r="C87" s="11" t="s">
        <v>71</v>
      </c>
      <c r="D87" s="11" t="s">
        <v>71</v>
      </c>
      <c r="E87" s="11" t="s">
        <v>71</v>
      </c>
      <c r="F87" s="11" t="s">
        <v>71</v>
      </c>
      <c r="G87" s="11" t="s">
        <v>71</v>
      </c>
      <c r="H87" s="11" t="s">
        <v>71</v>
      </c>
      <c r="I87" s="11" t="s">
        <v>167</v>
      </c>
      <c r="J87" s="11" t="s">
        <v>28</v>
      </c>
      <c r="K87" s="11" t="s">
        <v>71</v>
      </c>
    </row>
    <row r="88" spans="1:11" ht="11.25">
      <c r="A88" s="10" t="s">
        <v>225</v>
      </c>
      <c r="B88" s="11">
        <v>400000</v>
      </c>
      <c r="C88" s="11">
        <v>400000</v>
      </c>
      <c r="D88" s="11">
        <v>96064.1</v>
      </c>
      <c r="E88" s="11">
        <v>200357.86</v>
      </c>
      <c r="F88" s="11">
        <v>96064.1</v>
      </c>
      <c r="G88" s="11">
        <v>200357.86</v>
      </c>
      <c r="H88" s="11">
        <v>0</v>
      </c>
      <c r="I88" s="11">
        <v>0.24</v>
      </c>
      <c r="J88" s="11">
        <v>50.08</v>
      </c>
      <c r="K88" s="11">
        <v>199642.14</v>
      </c>
    </row>
    <row r="89" spans="1:11" ht="11.25">
      <c r="A89" s="10" t="s">
        <v>226</v>
      </c>
      <c r="B89" s="10" t="s">
        <v>71</v>
      </c>
      <c r="C89" s="10" t="s">
        <v>71</v>
      </c>
      <c r="D89" s="10" t="s">
        <v>71</v>
      </c>
      <c r="E89" s="10" t="s">
        <v>71</v>
      </c>
      <c r="F89" s="10" t="s">
        <v>71</v>
      </c>
      <c r="G89" s="10" t="s">
        <v>71</v>
      </c>
      <c r="H89" s="10" t="s">
        <v>71</v>
      </c>
      <c r="I89" s="10" t="s">
        <v>167</v>
      </c>
      <c r="J89" s="10" t="s">
        <v>28</v>
      </c>
      <c r="K89" s="10" t="s">
        <v>71</v>
      </c>
    </row>
    <row r="91" spans="1:11" ht="11.25">
      <c r="A91" s="19" t="s">
        <v>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1.25">
      <c r="A92" s="12" t="s">
        <v>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1.25">
      <c r="A93" s="19" t="s">
        <v>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1.25">
      <c r="A94" s="19" t="s">
        <v>142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1.25">
      <c r="A95" s="19" t="s">
        <v>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1.25">
      <c r="A96" s="12" t="s">
        <v>1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1.25">
      <c r="A97" s="12" t="s">
        <v>1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1.25">
      <c r="A98" s="12" t="s">
        <v>5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1.25">
      <c r="A99" s="12" t="s">
        <v>143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1.25">
      <c r="A100" s="10" t="s">
        <v>144</v>
      </c>
      <c r="B100" s="10" t="s">
        <v>71</v>
      </c>
      <c r="C100" s="10" t="s">
        <v>71</v>
      </c>
      <c r="D100" s="20" t="s">
        <v>145</v>
      </c>
      <c r="E100" s="20"/>
      <c r="F100" s="20"/>
      <c r="G100" s="20"/>
      <c r="H100" s="20"/>
      <c r="I100" s="20"/>
      <c r="J100" s="20"/>
      <c r="K100" s="20"/>
    </row>
    <row r="101" spans="1:9" ht="11.25">
      <c r="A101" s="10" t="s">
        <v>144</v>
      </c>
      <c r="B101" s="10" t="s">
        <v>71</v>
      </c>
      <c r="C101" s="10" t="s">
        <v>71</v>
      </c>
      <c r="E101" s="1"/>
      <c r="H101" s="13" t="s">
        <v>71</v>
      </c>
      <c r="I101" s="13" t="s">
        <v>146</v>
      </c>
    </row>
    <row r="102" spans="1:9" ht="11.25">
      <c r="A102" s="10" t="s">
        <v>144</v>
      </c>
      <c r="B102" s="13" t="s">
        <v>147</v>
      </c>
      <c r="C102" s="13" t="s">
        <v>76</v>
      </c>
      <c r="D102" s="20" t="s">
        <v>77</v>
      </c>
      <c r="E102" s="20"/>
      <c r="F102" s="21" t="s">
        <v>148</v>
      </c>
      <c r="G102" s="21"/>
      <c r="H102" s="13" t="s">
        <v>149</v>
      </c>
      <c r="I102" s="13" t="s">
        <v>150</v>
      </c>
    </row>
    <row r="103" spans="1:11" ht="11.25">
      <c r="A103" s="10" t="s">
        <v>151</v>
      </c>
      <c r="B103" s="13" t="s">
        <v>152</v>
      </c>
      <c r="C103" s="13" t="s">
        <v>85</v>
      </c>
      <c r="H103" s="13" t="s">
        <v>153</v>
      </c>
      <c r="I103" s="13" t="s">
        <v>154</v>
      </c>
      <c r="J103" s="13" t="s">
        <v>16</v>
      </c>
      <c r="K103" s="13" t="s">
        <v>155</v>
      </c>
    </row>
    <row r="104" spans="1:11" ht="11.25">
      <c r="A104" s="10" t="s">
        <v>144</v>
      </c>
      <c r="B104" s="13" t="s">
        <v>71</v>
      </c>
      <c r="C104" s="13" t="s">
        <v>156</v>
      </c>
      <c r="D104" s="13" t="s">
        <v>157</v>
      </c>
      <c r="E104" s="13" t="s">
        <v>158</v>
      </c>
      <c r="F104" s="13" t="s">
        <v>157</v>
      </c>
      <c r="G104" s="13" t="s">
        <v>158</v>
      </c>
      <c r="H104" s="13" t="s">
        <v>159</v>
      </c>
      <c r="I104" s="13" t="s">
        <v>160</v>
      </c>
      <c r="J104" s="13" t="s">
        <v>161</v>
      </c>
      <c r="K104" s="13" t="s">
        <v>162</v>
      </c>
    </row>
    <row r="105" spans="2:11" ht="11.25">
      <c r="B105" s="13"/>
      <c r="C105" s="13"/>
      <c r="D105" s="13"/>
      <c r="E105" s="13"/>
      <c r="F105" s="13"/>
      <c r="G105" s="13" t="s">
        <v>163</v>
      </c>
      <c r="H105" s="13" t="s">
        <v>164</v>
      </c>
      <c r="I105" s="13"/>
      <c r="J105" s="13"/>
      <c r="K105" s="13"/>
    </row>
    <row r="106" spans="1:11" ht="11.25">
      <c r="A106" s="10" t="s">
        <v>170</v>
      </c>
      <c r="B106" s="11">
        <v>1200000</v>
      </c>
      <c r="C106" s="11">
        <v>1200000</v>
      </c>
      <c r="D106" s="11">
        <v>376494.29</v>
      </c>
      <c r="E106" s="11">
        <v>1075949.33</v>
      </c>
      <c r="F106" s="11">
        <v>333188.74</v>
      </c>
      <c r="G106" s="11">
        <v>766420.3</v>
      </c>
      <c r="H106" s="11">
        <v>0</v>
      </c>
      <c r="I106" s="11">
        <v>0.94</v>
      </c>
      <c r="J106" s="11">
        <v>63.86</v>
      </c>
      <c r="K106" s="11">
        <v>433579.7</v>
      </c>
    </row>
    <row r="107" spans="1:11" ht="11.25">
      <c r="A107" s="10" t="s">
        <v>198</v>
      </c>
      <c r="B107" s="11">
        <v>8000</v>
      </c>
      <c r="C107" s="11">
        <v>88000</v>
      </c>
      <c r="D107" s="11">
        <v>14644.1</v>
      </c>
      <c r="E107" s="11">
        <v>32182.27</v>
      </c>
      <c r="F107" s="11">
        <v>15000.6</v>
      </c>
      <c r="G107" s="11">
        <v>32088.77</v>
      </c>
      <c r="H107" s="11">
        <v>0</v>
      </c>
      <c r="I107" s="11">
        <v>0.03</v>
      </c>
      <c r="J107" s="11">
        <v>36.46</v>
      </c>
      <c r="K107" s="11">
        <v>55911.23</v>
      </c>
    </row>
    <row r="108" spans="1:11" ht="11.25">
      <c r="A108" s="10" t="s">
        <v>221</v>
      </c>
      <c r="B108" s="11">
        <v>1250000</v>
      </c>
      <c r="C108" s="11">
        <v>2570000</v>
      </c>
      <c r="D108" s="11">
        <v>151238.43</v>
      </c>
      <c r="E108" s="11">
        <v>415125.37</v>
      </c>
      <c r="F108" s="11">
        <v>54718.43</v>
      </c>
      <c r="G108" s="11">
        <v>246215.37</v>
      </c>
      <c r="H108" s="11">
        <v>0</v>
      </c>
      <c r="I108" s="11">
        <v>0.3</v>
      </c>
      <c r="J108" s="11">
        <v>9.58</v>
      </c>
      <c r="K108" s="11">
        <v>2323784.63</v>
      </c>
    </row>
    <row r="109" spans="1:11" ht="11.25">
      <c r="A109" s="10" t="s">
        <v>227</v>
      </c>
      <c r="B109" s="11" t="s">
        <v>71</v>
      </c>
      <c r="C109" s="11" t="s">
        <v>71</v>
      </c>
      <c r="D109" s="11" t="s">
        <v>71</v>
      </c>
      <c r="E109" s="11" t="s">
        <v>71</v>
      </c>
      <c r="F109" s="11" t="s">
        <v>71</v>
      </c>
      <c r="G109" s="11" t="s">
        <v>71</v>
      </c>
      <c r="H109" s="11" t="s">
        <v>71</v>
      </c>
      <c r="I109" s="11" t="s">
        <v>167</v>
      </c>
      <c r="J109" s="11" t="s">
        <v>28</v>
      </c>
      <c r="K109" s="11" t="s">
        <v>71</v>
      </c>
    </row>
    <row r="110" spans="1:11" ht="11.25">
      <c r="A110" s="10" t="s">
        <v>228</v>
      </c>
      <c r="B110" s="11">
        <v>120000</v>
      </c>
      <c r="C110" s="11">
        <v>117500</v>
      </c>
      <c r="D110" s="11">
        <v>16604.41</v>
      </c>
      <c r="E110" s="11">
        <v>35933.68</v>
      </c>
      <c r="F110" s="11">
        <v>11449.16</v>
      </c>
      <c r="G110" s="11">
        <v>21238.43</v>
      </c>
      <c r="H110" s="11">
        <v>0</v>
      </c>
      <c r="I110" s="11">
        <v>0.02</v>
      </c>
      <c r="J110" s="11">
        <v>18.07</v>
      </c>
      <c r="K110" s="11">
        <v>96261.57</v>
      </c>
    </row>
    <row r="111" spans="1:11" ht="11.25">
      <c r="A111" s="10" t="s">
        <v>229</v>
      </c>
      <c r="B111" s="11">
        <v>1443000</v>
      </c>
      <c r="C111" s="11">
        <v>2465300</v>
      </c>
      <c r="D111" s="11">
        <v>111328.14</v>
      </c>
      <c r="E111" s="11">
        <v>366838.19</v>
      </c>
      <c r="F111" s="11">
        <v>16006.92</v>
      </c>
      <c r="G111" s="11">
        <v>72737.64</v>
      </c>
      <c r="H111" s="11">
        <v>0</v>
      </c>
      <c r="I111" s="11">
        <v>0.08</v>
      </c>
      <c r="J111" s="11">
        <v>2.95</v>
      </c>
      <c r="K111" s="11">
        <v>2392562.36</v>
      </c>
    </row>
    <row r="112" spans="1:11" ht="11.25">
      <c r="A112" s="10" t="s">
        <v>230</v>
      </c>
      <c r="B112" s="11" t="s">
        <v>71</v>
      </c>
      <c r="C112" s="11" t="s">
        <v>71</v>
      </c>
      <c r="D112" s="11" t="s">
        <v>71</v>
      </c>
      <c r="E112" s="11" t="s">
        <v>71</v>
      </c>
      <c r="F112" s="11" t="s">
        <v>71</v>
      </c>
      <c r="G112" s="11" t="s">
        <v>71</v>
      </c>
      <c r="H112" s="11" t="s">
        <v>71</v>
      </c>
      <c r="I112" s="11" t="s">
        <v>167</v>
      </c>
      <c r="J112" s="11" t="s">
        <v>28</v>
      </c>
      <c r="K112" s="11" t="s">
        <v>71</v>
      </c>
    </row>
    <row r="113" spans="1:11" ht="11.25">
      <c r="A113" s="10" t="s">
        <v>171</v>
      </c>
      <c r="B113" s="11">
        <v>1432900</v>
      </c>
      <c r="C113" s="11">
        <v>1432900</v>
      </c>
      <c r="D113" s="11">
        <v>223714.96</v>
      </c>
      <c r="E113" s="11">
        <v>715506.39</v>
      </c>
      <c r="F113" s="11">
        <v>223714.96</v>
      </c>
      <c r="G113" s="11">
        <v>715506.39</v>
      </c>
      <c r="H113" s="11">
        <v>0</v>
      </c>
      <c r="I113" s="11">
        <v>0.88</v>
      </c>
      <c r="J113" s="11">
        <v>49.93</v>
      </c>
      <c r="K113" s="11">
        <v>717393.61</v>
      </c>
    </row>
    <row r="114" spans="1:11" ht="11.25">
      <c r="A114" s="10" t="s">
        <v>231</v>
      </c>
      <c r="B114" s="11">
        <v>345000</v>
      </c>
      <c r="C114" s="11">
        <v>345000</v>
      </c>
      <c r="D114" s="11">
        <v>45141.66</v>
      </c>
      <c r="E114" s="11">
        <v>125743.26</v>
      </c>
      <c r="F114" s="11">
        <v>45141.66</v>
      </c>
      <c r="G114" s="11">
        <v>125743.26</v>
      </c>
      <c r="H114" s="11">
        <v>0</v>
      </c>
      <c r="I114" s="11">
        <v>0.15</v>
      </c>
      <c r="J114" s="11">
        <v>36.44</v>
      </c>
      <c r="K114" s="11">
        <v>219256.74</v>
      </c>
    </row>
    <row r="115" spans="1:11" ht="11.25">
      <c r="A115" s="10" t="s">
        <v>232</v>
      </c>
      <c r="B115" s="11">
        <v>1900000</v>
      </c>
      <c r="C115" s="11">
        <v>1400000</v>
      </c>
      <c r="D115" s="11">
        <v>317777.72</v>
      </c>
      <c r="E115" s="11">
        <v>1099482.75</v>
      </c>
      <c r="F115" s="11">
        <v>317777.72</v>
      </c>
      <c r="G115" s="11">
        <v>1099482.75</v>
      </c>
      <c r="H115" s="11">
        <v>0</v>
      </c>
      <c r="I115" s="11">
        <v>1.35</v>
      </c>
      <c r="J115" s="11">
        <v>78.53</v>
      </c>
      <c r="K115" s="11">
        <v>300517.25</v>
      </c>
    </row>
    <row r="116" spans="1:11" ht="11.25">
      <c r="A116" s="10" t="s">
        <v>233</v>
      </c>
      <c r="B116" s="11" t="s">
        <v>71</v>
      </c>
      <c r="C116" s="11" t="s">
        <v>71</v>
      </c>
      <c r="D116" s="11" t="s">
        <v>71</v>
      </c>
      <c r="E116" s="11" t="s">
        <v>71</v>
      </c>
      <c r="F116" s="11" t="s">
        <v>71</v>
      </c>
      <c r="G116" s="11" t="s">
        <v>71</v>
      </c>
      <c r="H116" s="11" t="s">
        <v>71</v>
      </c>
      <c r="I116" s="11" t="s">
        <v>167</v>
      </c>
      <c r="J116" s="11" t="s">
        <v>28</v>
      </c>
      <c r="K116" s="11" t="s">
        <v>71</v>
      </c>
    </row>
    <row r="117" spans="1:11" ht="11.25">
      <c r="A117" s="10" t="s">
        <v>234</v>
      </c>
      <c r="B117" s="11">
        <v>200000</v>
      </c>
      <c r="C117" s="11">
        <v>200000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200000</v>
      </c>
    </row>
    <row r="118" spans="1:11" ht="11.25">
      <c r="A118" s="12" t="s">
        <v>235</v>
      </c>
      <c r="B118" s="3">
        <v>6422271</v>
      </c>
      <c r="C118" s="3">
        <v>6358271</v>
      </c>
      <c r="D118" s="3">
        <v>963471.81</v>
      </c>
      <c r="E118" s="3">
        <v>2723116.05</v>
      </c>
      <c r="F118" s="3">
        <v>962400.58</v>
      </c>
      <c r="G118" s="3">
        <v>2719393.78</v>
      </c>
      <c r="H118" s="3">
        <v>0</v>
      </c>
      <c r="I118" s="3">
        <v>3.34</v>
      </c>
      <c r="J118" s="3">
        <v>42.76</v>
      </c>
      <c r="K118" s="3">
        <v>3638877.22</v>
      </c>
    </row>
    <row r="119" spans="1:11" ht="11.25">
      <c r="A119" s="12" t="s">
        <v>236</v>
      </c>
      <c r="B119" s="3">
        <v>184289854</v>
      </c>
      <c r="C119" s="3">
        <v>190485845.25</v>
      </c>
      <c r="D119" s="3">
        <v>26766737.8</v>
      </c>
      <c r="E119" s="3">
        <v>100486803.01</v>
      </c>
      <c r="F119" s="3">
        <v>29077253.03</v>
      </c>
      <c r="G119" s="3">
        <v>81215420.43</v>
      </c>
      <c r="H119" s="3">
        <v>100</v>
      </c>
      <c r="I119" s="3">
        <v>42.63</v>
      </c>
      <c r="J119" s="3">
        <v>109270424.82</v>
      </c>
      <c r="K119" s="3"/>
    </row>
    <row r="120" spans="1:11" ht="11.25">
      <c r="A120" s="12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1.25">
      <c r="A121" s="12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1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1.25">
      <c r="A123" s="12" t="s">
        <v>5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1.25">
      <c r="A124" s="12" t="s">
        <v>143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1.25">
      <c r="A125" s="10" t="s">
        <v>144</v>
      </c>
      <c r="B125" s="10" t="s">
        <v>71</v>
      </c>
      <c r="C125" s="10" t="s">
        <v>71</v>
      </c>
      <c r="D125" s="20" t="s">
        <v>145</v>
      </c>
      <c r="E125" s="20"/>
      <c r="F125" s="20"/>
      <c r="G125" s="20"/>
      <c r="H125" s="20"/>
      <c r="I125" s="20"/>
      <c r="J125" s="20"/>
      <c r="K125" s="20"/>
    </row>
    <row r="126" spans="1:9" ht="11.25">
      <c r="A126" s="10" t="s">
        <v>144</v>
      </c>
      <c r="B126" s="10" t="s">
        <v>71</v>
      </c>
      <c r="C126" s="10" t="s">
        <v>71</v>
      </c>
      <c r="E126" s="1"/>
      <c r="H126" s="13" t="s">
        <v>71</v>
      </c>
      <c r="I126" s="13" t="s">
        <v>146</v>
      </c>
    </row>
    <row r="127" spans="1:9" ht="11.25">
      <c r="A127" s="10" t="s">
        <v>144</v>
      </c>
      <c r="B127" s="13" t="s">
        <v>147</v>
      </c>
      <c r="C127" s="13" t="s">
        <v>76</v>
      </c>
      <c r="D127" s="20" t="s">
        <v>77</v>
      </c>
      <c r="E127" s="20"/>
      <c r="F127" s="21" t="s">
        <v>148</v>
      </c>
      <c r="G127" s="21"/>
      <c r="H127" s="13" t="s">
        <v>149</v>
      </c>
      <c r="I127" s="13" t="s">
        <v>150</v>
      </c>
    </row>
    <row r="128" spans="1:11" ht="11.25">
      <c r="A128" s="10" t="s">
        <v>151</v>
      </c>
      <c r="B128" s="13" t="s">
        <v>152</v>
      </c>
      <c r="C128" s="13" t="s">
        <v>85</v>
      </c>
      <c r="H128" s="13" t="s">
        <v>153</v>
      </c>
      <c r="I128" s="13" t="s">
        <v>154</v>
      </c>
      <c r="J128" s="13" t="s">
        <v>16</v>
      </c>
      <c r="K128" s="13" t="s">
        <v>155</v>
      </c>
    </row>
    <row r="129" spans="1:11" ht="11.25">
      <c r="A129" s="10" t="s">
        <v>144</v>
      </c>
      <c r="B129" s="13" t="s">
        <v>71</v>
      </c>
      <c r="C129" s="13" t="s">
        <v>156</v>
      </c>
      <c r="D129" s="13" t="s">
        <v>157</v>
      </c>
      <c r="E129" s="13" t="s">
        <v>158</v>
      </c>
      <c r="F129" s="13" t="s">
        <v>157</v>
      </c>
      <c r="G129" s="13" t="s">
        <v>158</v>
      </c>
      <c r="H129" s="13" t="s">
        <v>159</v>
      </c>
      <c r="I129" s="13" t="s">
        <v>160</v>
      </c>
      <c r="J129" s="13" t="s">
        <v>161</v>
      </c>
      <c r="K129" s="13" t="s">
        <v>162</v>
      </c>
    </row>
    <row r="130" spans="1:11" ht="11.25">
      <c r="A130" s="12" t="s">
        <v>237</v>
      </c>
      <c r="B130" s="13"/>
      <c r="C130" s="13"/>
      <c r="D130" s="13"/>
      <c r="E130" s="13"/>
      <c r="F130" s="13"/>
      <c r="G130" s="13" t="s">
        <v>163</v>
      </c>
      <c r="H130" s="13" t="s">
        <v>164</v>
      </c>
      <c r="I130" s="13"/>
      <c r="J130" s="13"/>
      <c r="K130" s="13"/>
    </row>
    <row r="131" spans="1:11" ht="11.25">
      <c r="A131" s="10" t="s">
        <v>166</v>
      </c>
      <c r="B131" s="11" t="s">
        <v>71</v>
      </c>
      <c r="C131" s="11" t="s">
        <v>71</v>
      </c>
      <c r="D131" s="11" t="s">
        <v>71</v>
      </c>
      <c r="E131" s="11" t="s">
        <v>71</v>
      </c>
      <c r="F131" s="11" t="s">
        <v>71</v>
      </c>
      <c r="G131" s="11" t="s">
        <v>71</v>
      </c>
      <c r="H131" s="11" t="s">
        <v>71</v>
      </c>
      <c r="I131" s="11" t="s">
        <v>167</v>
      </c>
      <c r="J131" s="11" t="s">
        <v>28</v>
      </c>
      <c r="K131" s="11" t="s">
        <v>71</v>
      </c>
    </row>
    <row r="132" spans="1:11" ht="11.25">
      <c r="A132" s="10" t="s">
        <v>168</v>
      </c>
      <c r="B132" s="11">
        <v>240000</v>
      </c>
      <c r="C132" s="11">
        <v>240000</v>
      </c>
      <c r="D132" s="11">
        <v>38861.8</v>
      </c>
      <c r="E132" s="11">
        <v>113743.35</v>
      </c>
      <c r="F132" s="11">
        <v>38861.8</v>
      </c>
      <c r="G132" s="11">
        <v>113743.35</v>
      </c>
      <c r="H132" s="11">
        <v>0</v>
      </c>
      <c r="I132" s="11">
        <v>4.18</v>
      </c>
      <c r="J132" s="11">
        <v>47.39</v>
      </c>
      <c r="K132" s="11">
        <v>126256.65</v>
      </c>
    </row>
    <row r="133" spans="1:11" ht="11.25">
      <c r="A133" s="10" t="s">
        <v>169</v>
      </c>
      <c r="B133" s="11" t="s">
        <v>71</v>
      </c>
      <c r="C133" s="11" t="s">
        <v>71</v>
      </c>
      <c r="D133" s="11" t="s">
        <v>71</v>
      </c>
      <c r="E133" s="11" t="s">
        <v>71</v>
      </c>
      <c r="F133" s="11" t="s">
        <v>71</v>
      </c>
      <c r="G133" s="11" t="s">
        <v>71</v>
      </c>
      <c r="H133" s="11" t="s">
        <v>71</v>
      </c>
      <c r="I133" s="11" t="s">
        <v>167</v>
      </c>
      <c r="J133" s="11" t="s">
        <v>28</v>
      </c>
      <c r="K133" s="11" t="s">
        <v>71</v>
      </c>
    </row>
    <row r="134" spans="1:11" ht="11.25">
      <c r="A134" s="10" t="s">
        <v>170</v>
      </c>
      <c r="B134" s="11">
        <v>2119936</v>
      </c>
      <c r="C134" s="11">
        <v>2055936</v>
      </c>
      <c r="D134" s="11">
        <v>290406.14</v>
      </c>
      <c r="E134" s="11">
        <v>827209.86</v>
      </c>
      <c r="F134" s="11">
        <v>290406.14</v>
      </c>
      <c r="G134" s="11">
        <v>827209.86</v>
      </c>
      <c r="H134" s="11">
        <v>0</v>
      </c>
      <c r="I134" s="11">
        <v>30.41</v>
      </c>
      <c r="J134" s="11">
        <v>40.23</v>
      </c>
      <c r="K134" s="11">
        <v>1228726.14</v>
      </c>
    </row>
    <row r="135" spans="1:11" ht="11.25">
      <c r="A135" s="10" t="s">
        <v>186</v>
      </c>
      <c r="B135" s="11" t="s">
        <v>71</v>
      </c>
      <c r="C135" s="11" t="s">
        <v>71</v>
      </c>
      <c r="D135" s="11" t="s">
        <v>71</v>
      </c>
      <c r="E135" s="11" t="s">
        <v>71</v>
      </c>
      <c r="F135" s="11" t="s">
        <v>71</v>
      </c>
      <c r="G135" s="11" t="s">
        <v>71</v>
      </c>
      <c r="H135" s="11" t="s">
        <v>71</v>
      </c>
      <c r="I135" s="11" t="s">
        <v>167</v>
      </c>
      <c r="J135" s="11" t="s">
        <v>28</v>
      </c>
      <c r="K135" s="11" t="s">
        <v>71</v>
      </c>
    </row>
    <row r="136" spans="1:11" ht="11.25">
      <c r="A136" s="10" t="s">
        <v>187</v>
      </c>
      <c r="B136" s="11">
        <v>40000</v>
      </c>
      <c r="C136" s="11">
        <v>40000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40000</v>
      </c>
    </row>
    <row r="137" spans="1:11" ht="11.25">
      <c r="A137" s="10" t="s">
        <v>188</v>
      </c>
      <c r="B137" s="11" t="s">
        <v>71</v>
      </c>
      <c r="C137" s="11" t="s">
        <v>71</v>
      </c>
      <c r="D137" s="11" t="s">
        <v>71</v>
      </c>
      <c r="E137" s="11" t="s">
        <v>71</v>
      </c>
      <c r="F137" s="11" t="s">
        <v>71</v>
      </c>
      <c r="G137" s="11" t="s">
        <v>71</v>
      </c>
      <c r="H137" s="11" t="s">
        <v>71</v>
      </c>
      <c r="I137" s="11" t="s">
        <v>167</v>
      </c>
      <c r="J137" s="11" t="s">
        <v>28</v>
      </c>
      <c r="K137" s="11" t="s">
        <v>71</v>
      </c>
    </row>
    <row r="138" spans="1:11" ht="11.25">
      <c r="A138" s="10" t="s">
        <v>170</v>
      </c>
      <c r="B138" s="11">
        <v>1772623</v>
      </c>
      <c r="C138" s="11">
        <v>1772623</v>
      </c>
      <c r="D138" s="11">
        <v>285466.94</v>
      </c>
      <c r="E138" s="11">
        <v>790718.6</v>
      </c>
      <c r="F138" s="11">
        <v>285466.94</v>
      </c>
      <c r="G138" s="11">
        <v>790718.6</v>
      </c>
      <c r="H138" s="11">
        <v>0</v>
      </c>
      <c r="I138" s="11">
        <v>29.07</v>
      </c>
      <c r="J138" s="11">
        <v>44.6</v>
      </c>
      <c r="K138" s="11">
        <v>981904.4</v>
      </c>
    </row>
    <row r="139" spans="1:11" ht="11.25">
      <c r="A139" s="10" t="s">
        <v>196</v>
      </c>
      <c r="B139" s="11" t="s">
        <v>71</v>
      </c>
      <c r="C139" s="11" t="s">
        <v>71</v>
      </c>
      <c r="D139" s="11" t="s">
        <v>71</v>
      </c>
      <c r="E139" s="11" t="s">
        <v>71</v>
      </c>
      <c r="F139" s="11" t="s">
        <v>71</v>
      </c>
      <c r="G139" s="11" t="s">
        <v>71</v>
      </c>
      <c r="H139" s="11" t="s">
        <v>71</v>
      </c>
      <c r="I139" s="11" t="s">
        <v>167</v>
      </c>
      <c r="J139" s="11" t="s">
        <v>28</v>
      </c>
      <c r="K139" s="11" t="s">
        <v>71</v>
      </c>
    </row>
    <row r="140" spans="1:11" ht="11.25">
      <c r="A140" s="10" t="s">
        <v>170</v>
      </c>
      <c r="B140" s="11">
        <v>320000</v>
      </c>
      <c r="C140" s="11">
        <v>320000</v>
      </c>
      <c r="D140" s="11">
        <v>28947.06</v>
      </c>
      <c r="E140" s="11">
        <v>82845.43</v>
      </c>
      <c r="F140" s="11">
        <v>27875.83</v>
      </c>
      <c r="G140" s="11">
        <v>79123.16</v>
      </c>
      <c r="H140" s="11">
        <v>0</v>
      </c>
      <c r="I140" s="11">
        <v>2.9</v>
      </c>
      <c r="J140" s="11">
        <v>24.72</v>
      </c>
      <c r="K140" s="11">
        <v>240876.84</v>
      </c>
    </row>
    <row r="141" spans="1:11" ht="11.25">
      <c r="A141" s="10" t="s">
        <v>198</v>
      </c>
      <c r="B141" s="11">
        <v>1059200</v>
      </c>
      <c r="C141" s="11">
        <v>1059200</v>
      </c>
      <c r="D141" s="11">
        <v>202675.45</v>
      </c>
      <c r="E141" s="11">
        <v>575424.46</v>
      </c>
      <c r="F141" s="11">
        <v>202675.45</v>
      </c>
      <c r="G141" s="11">
        <v>575424.46</v>
      </c>
      <c r="H141" s="11">
        <v>0</v>
      </c>
      <c r="I141" s="11">
        <v>21.16</v>
      </c>
      <c r="J141" s="11">
        <v>54.32</v>
      </c>
      <c r="K141" s="11">
        <v>483775.54</v>
      </c>
    </row>
    <row r="142" spans="1:11" ht="11.25">
      <c r="A142" s="10" t="s">
        <v>200</v>
      </c>
      <c r="B142" s="11">
        <v>870512</v>
      </c>
      <c r="C142" s="11">
        <v>870512</v>
      </c>
      <c r="D142" s="11">
        <v>117114.42</v>
      </c>
      <c r="E142" s="11">
        <v>333174.35</v>
      </c>
      <c r="F142" s="11">
        <v>117114.42</v>
      </c>
      <c r="G142" s="11">
        <v>333174.35</v>
      </c>
      <c r="H142" s="11">
        <v>0</v>
      </c>
      <c r="I142" s="11">
        <v>12.25</v>
      </c>
      <c r="J142" s="11">
        <v>38.27</v>
      </c>
      <c r="K142" s="11">
        <v>537337.65</v>
      </c>
    </row>
    <row r="143" spans="1:11" ht="11.25">
      <c r="A143" s="12" t="s">
        <v>238</v>
      </c>
      <c r="B143" s="3">
        <v>6422271</v>
      </c>
      <c r="C143" s="3">
        <v>6358271</v>
      </c>
      <c r="D143" s="3">
        <v>963471.81</v>
      </c>
      <c r="E143" s="3">
        <v>2723116.05</v>
      </c>
      <c r="F143" s="3">
        <v>962400.58</v>
      </c>
      <c r="G143" s="3">
        <v>2719393.78</v>
      </c>
      <c r="H143" s="3">
        <v>100</v>
      </c>
      <c r="I143" s="3">
        <v>42.76</v>
      </c>
      <c r="J143" s="3">
        <v>3638877.22</v>
      </c>
      <c r="K143" s="11"/>
    </row>
    <row r="145" ht="11.25">
      <c r="A145" s="10" t="s">
        <v>136</v>
      </c>
    </row>
    <row r="146" ht="11.25">
      <c r="A146" s="10" t="s">
        <v>137</v>
      </c>
    </row>
    <row r="147" ht="11.25">
      <c r="A147" s="10" t="s">
        <v>138</v>
      </c>
    </row>
    <row r="148" ht="11.25">
      <c r="A148" s="10" t="s">
        <v>139</v>
      </c>
    </row>
    <row r="149" ht="11.25">
      <c r="A149" s="10" t="s">
        <v>140</v>
      </c>
    </row>
    <row r="151" ht="11.25">
      <c r="A151" s="10" t="s">
        <v>141</v>
      </c>
    </row>
  </sheetData>
  <sheetProtection password="CADC" sheet="1" objects="1" scenarios="1"/>
  <mergeCells count="17">
    <mergeCell ref="D125:K125"/>
    <mergeCell ref="D127:E127"/>
    <mergeCell ref="F127:G127"/>
    <mergeCell ref="A91:K91"/>
    <mergeCell ref="A93:K93"/>
    <mergeCell ref="A94:K94"/>
    <mergeCell ref="A95:K95"/>
    <mergeCell ref="D100:K100"/>
    <mergeCell ref="D102:E102"/>
    <mergeCell ref="F102:G102"/>
    <mergeCell ref="A1:K1"/>
    <mergeCell ref="A3:K3"/>
    <mergeCell ref="A4:K4"/>
    <mergeCell ref="A5:K5"/>
    <mergeCell ref="D10:K10"/>
    <mergeCell ref="D12:E12"/>
    <mergeCell ref="F12:G12"/>
  </mergeCells>
  <printOptions/>
  <pageMargins left="0.511811024" right="0.511811024" top="0.787401575" bottom="0.787401575" header="0.31496062" footer="0.31496062"/>
  <pageSetup horizontalDpi="600" verticalDpi="600" orientation="portrait" paperSize="9" scale="56" r:id="rId1"/>
  <rowBreaks count="1" manualBreakCount="1"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37">
      <selection activeCell="G76" sqref="G76"/>
    </sheetView>
  </sheetViews>
  <sheetFormatPr defaultColWidth="9.140625" defaultRowHeight="15"/>
  <cols>
    <col min="1" max="1" width="49.00390625" style="10" customWidth="1"/>
    <col min="2" max="8" width="14.28125" style="10" customWidth="1"/>
    <col min="9" max="16384" width="9.140625" style="10" customWidth="1"/>
  </cols>
  <sheetData>
    <row r="1" spans="1:6" ht="11.25">
      <c r="A1" s="19" t="s">
        <v>239</v>
      </c>
      <c r="B1" s="19"/>
      <c r="C1" s="19"/>
      <c r="D1" s="19"/>
      <c r="E1" s="19"/>
      <c r="F1" s="19"/>
    </row>
    <row r="2" spans="1:6" ht="11.25">
      <c r="A2" s="12" t="s">
        <v>240</v>
      </c>
      <c r="B2" s="12"/>
      <c r="C2" s="12"/>
      <c r="D2" s="12"/>
      <c r="E2" s="12"/>
      <c r="F2" s="12"/>
    </row>
    <row r="3" spans="1:6" ht="11.25">
      <c r="A3" s="19" t="s">
        <v>241</v>
      </c>
      <c r="B3" s="19"/>
      <c r="C3" s="19"/>
      <c r="D3" s="19"/>
      <c r="E3" s="19"/>
      <c r="F3" s="19"/>
    </row>
    <row r="4" spans="1:6" ht="11.25">
      <c r="A4" s="19" t="s">
        <v>242</v>
      </c>
      <c r="B4" s="19"/>
      <c r="C4" s="19"/>
      <c r="D4" s="19"/>
      <c r="E4" s="19"/>
      <c r="F4" s="19"/>
    </row>
    <row r="5" spans="1:6" ht="11.25">
      <c r="A5" s="12" t="s">
        <v>243</v>
      </c>
      <c r="B5" s="12"/>
      <c r="C5" s="12"/>
      <c r="D5" s="12"/>
      <c r="E5" s="12"/>
      <c r="F5" s="12"/>
    </row>
    <row r="6" spans="1:6" ht="11.25">
      <c r="A6" s="12" t="s">
        <v>244</v>
      </c>
      <c r="B6" s="12"/>
      <c r="C6" s="12"/>
      <c r="D6" s="12"/>
      <c r="E6" s="12"/>
      <c r="F6" s="12"/>
    </row>
    <row r="7" spans="1:6" ht="11.25">
      <c r="A7" s="14" t="s">
        <v>245</v>
      </c>
      <c r="B7" s="14" t="s">
        <v>246</v>
      </c>
      <c r="C7" s="14" t="s">
        <v>246</v>
      </c>
      <c r="D7" s="18" t="s">
        <v>247</v>
      </c>
      <c r="E7" s="18"/>
      <c r="F7" s="18"/>
    </row>
    <row r="8" spans="1:6" ht="11.25">
      <c r="A8" s="14" t="s">
        <v>248</v>
      </c>
      <c r="B8" s="14" t="s">
        <v>249</v>
      </c>
      <c r="C8" s="14" t="s">
        <v>250</v>
      </c>
      <c r="D8" s="14"/>
      <c r="E8" s="14"/>
      <c r="F8" s="14"/>
    </row>
    <row r="9" spans="1:6" ht="11.25">
      <c r="A9" s="14" t="s">
        <v>245</v>
      </c>
      <c r="B9" s="14" t="s">
        <v>251</v>
      </c>
      <c r="C9" s="14" t="s">
        <v>252</v>
      </c>
      <c r="D9" s="14" t="s">
        <v>120</v>
      </c>
      <c r="E9" s="14" t="s">
        <v>253</v>
      </c>
      <c r="F9" s="14" t="s">
        <v>254</v>
      </c>
    </row>
    <row r="10" spans="5:6" ht="11.25">
      <c r="E10" s="13">
        <v>2010</v>
      </c>
      <c r="F10" s="13">
        <v>2009</v>
      </c>
    </row>
    <row r="11" spans="1:6" ht="11.25">
      <c r="A11" s="10" t="s">
        <v>255</v>
      </c>
      <c r="B11" s="11">
        <v>1977729</v>
      </c>
      <c r="C11" s="11">
        <v>5889304.06</v>
      </c>
      <c r="D11" s="11">
        <v>913716.93</v>
      </c>
      <c r="E11" s="11">
        <v>2957795.6</v>
      </c>
      <c r="F11" s="11">
        <f>F12</f>
        <v>2572715.74</v>
      </c>
    </row>
    <row r="12" spans="1:6" ht="11.25">
      <c r="A12" s="10" t="s">
        <v>256</v>
      </c>
      <c r="B12" s="11">
        <v>1977729</v>
      </c>
      <c r="C12" s="11">
        <v>5889304.06</v>
      </c>
      <c r="D12" s="11">
        <v>913716.93</v>
      </c>
      <c r="E12" s="11">
        <v>2957795.6</v>
      </c>
      <c r="F12" s="11">
        <f>F13+F19</f>
        <v>2572715.74</v>
      </c>
    </row>
    <row r="13" spans="1:6" ht="11.25">
      <c r="A13" s="10" t="s">
        <v>257</v>
      </c>
      <c r="B13" s="11">
        <v>1499729</v>
      </c>
      <c r="C13" s="11">
        <v>4159637.4</v>
      </c>
      <c r="D13" s="11">
        <v>628064.8</v>
      </c>
      <c r="E13" s="11">
        <v>2104598.94</v>
      </c>
      <c r="F13" s="11">
        <f>F14</f>
        <v>1991751.85</v>
      </c>
    </row>
    <row r="14" spans="1:6" ht="11.25">
      <c r="A14" s="10" t="s">
        <v>258</v>
      </c>
      <c r="B14" s="11">
        <v>1499729</v>
      </c>
      <c r="C14" s="11">
        <v>4159637.4</v>
      </c>
      <c r="D14" s="11">
        <v>628064.8</v>
      </c>
      <c r="E14" s="11">
        <v>2104598.94</v>
      </c>
      <c r="F14" s="11">
        <f>F15+F16+F17</f>
        <v>1991751.85</v>
      </c>
    </row>
    <row r="15" spans="1:6" ht="11.25">
      <c r="A15" s="10" t="s">
        <v>259</v>
      </c>
      <c r="B15" s="11">
        <v>1499729</v>
      </c>
      <c r="C15" s="11">
        <v>4098201.59</v>
      </c>
      <c r="D15" s="11">
        <v>614582.38</v>
      </c>
      <c r="E15" s="11">
        <v>2069911.56</v>
      </c>
      <c r="F15" s="11">
        <v>1964439.3</v>
      </c>
    </row>
    <row r="16" spans="1:6" ht="11.25">
      <c r="A16" s="10" t="s">
        <v>260</v>
      </c>
      <c r="B16" s="15">
        <v>0</v>
      </c>
      <c r="C16" s="11">
        <v>54243.6</v>
      </c>
      <c r="D16" s="11">
        <v>12341.04</v>
      </c>
      <c r="E16" s="11">
        <v>31447.34</v>
      </c>
      <c r="F16" s="11">
        <v>16207.27</v>
      </c>
    </row>
    <row r="17" spans="1:6" ht="11.25">
      <c r="A17" s="10" t="s">
        <v>261</v>
      </c>
      <c r="B17" s="15">
        <v>0</v>
      </c>
      <c r="C17" s="11">
        <v>7192.21</v>
      </c>
      <c r="D17" s="11">
        <v>1141.38</v>
      </c>
      <c r="E17" s="11">
        <v>3240.04</v>
      </c>
      <c r="F17" s="11">
        <v>11105.28</v>
      </c>
    </row>
    <row r="18" spans="1:6" ht="11.25">
      <c r="A18" s="10" t="s">
        <v>262</v>
      </c>
      <c r="B18" s="11">
        <v>478000</v>
      </c>
      <c r="C18" s="11">
        <v>1729666.66</v>
      </c>
      <c r="D18" s="11">
        <v>285652.13</v>
      </c>
      <c r="E18" s="11">
        <v>853196.66</v>
      </c>
      <c r="F18" s="11">
        <f>F19</f>
        <v>580963.89</v>
      </c>
    </row>
    <row r="19" spans="1:6" ht="11.25">
      <c r="A19" s="10" t="s">
        <v>263</v>
      </c>
      <c r="B19" s="11">
        <v>478000</v>
      </c>
      <c r="C19" s="11">
        <v>1729666.66</v>
      </c>
      <c r="D19" s="11">
        <v>285652.13</v>
      </c>
      <c r="E19" s="11">
        <v>853196.66</v>
      </c>
      <c r="F19" s="11">
        <v>580963.89</v>
      </c>
    </row>
    <row r="20" spans="1:6" ht="11.25">
      <c r="A20" s="10" t="s">
        <v>264</v>
      </c>
      <c r="B20" s="10" t="s">
        <v>246</v>
      </c>
      <c r="C20" s="10" t="s">
        <v>246</v>
      </c>
      <c r="D20" s="10" t="s">
        <v>19</v>
      </c>
      <c r="E20" s="10" t="s">
        <v>19</v>
      </c>
      <c r="F20" s="11" t="s">
        <v>246</v>
      </c>
    </row>
    <row r="21" spans="1:7" ht="11.25">
      <c r="A21" s="10" t="s">
        <v>265</v>
      </c>
      <c r="B21" s="11">
        <v>6422271</v>
      </c>
      <c r="C21" s="11">
        <v>6910353.75</v>
      </c>
      <c r="D21" s="11">
        <v>971730.35</v>
      </c>
      <c r="E21" s="11">
        <v>3118814.93</v>
      </c>
      <c r="F21" s="11">
        <v>2890241.51</v>
      </c>
      <c r="G21" s="11"/>
    </row>
    <row r="22" spans="1:6" ht="11.25">
      <c r="A22" s="10" t="s">
        <v>245</v>
      </c>
      <c r="B22" s="10" t="s">
        <v>246</v>
      </c>
      <c r="C22" s="10" t="s">
        <v>246</v>
      </c>
      <c r="D22" s="10" t="s">
        <v>19</v>
      </c>
      <c r="E22" s="10" t="s">
        <v>19</v>
      </c>
      <c r="F22" s="11" t="s">
        <v>246</v>
      </c>
    </row>
    <row r="23" spans="1:6" ht="11.25">
      <c r="A23" s="10" t="s">
        <v>266</v>
      </c>
      <c r="B23" s="11">
        <v>8400000</v>
      </c>
      <c r="C23" s="11">
        <v>12799657.81</v>
      </c>
      <c r="D23" s="11">
        <v>1885447.28</v>
      </c>
      <c r="E23" s="11">
        <v>6076610.53</v>
      </c>
      <c r="F23" s="11">
        <f>F11+F21</f>
        <v>5462957.25</v>
      </c>
    </row>
    <row r="26" spans="1:8" ht="11.25">
      <c r="A26" s="10" t="s">
        <v>245</v>
      </c>
      <c r="B26" s="10" t="s">
        <v>71</v>
      </c>
      <c r="C26" s="10" t="s">
        <v>71</v>
      </c>
      <c r="D26" s="18" t="s">
        <v>267</v>
      </c>
      <c r="E26" s="18"/>
      <c r="F26" s="18"/>
      <c r="G26" s="18"/>
      <c r="H26" s="18"/>
    </row>
    <row r="27" spans="1:8" ht="11.25">
      <c r="A27" s="12" t="s">
        <v>245</v>
      </c>
      <c r="B27" s="12" t="s">
        <v>71</v>
      </c>
      <c r="C27" s="12" t="s">
        <v>71</v>
      </c>
      <c r="D27" s="12"/>
      <c r="E27" s="12"/>
      <c r="F27" s="12"/>
      <c r="G27" s="12"/>
      <c r="H27" s="12"/>
    </row>
    <row r="28" spans="1:8" ht="11.25">
      <c r="A28" s="12" t="s">
        <v>245</v>
      </c>
      <c r="B28" s="12" t="s">
        <v>71</v>
      </c>
      <c r="C28" s="12" t="s">
        <v>71</v>
      </c>
      <c r="D28" s="18" t="s">
        <v>268</v>
      </c>
      <c r="E28" s="18"/>
      <c r="F28" s="18"/>
      <c r="G28" s="22" t="s">
        <v>269</v>
      </c>
      <c r="H28" s="22"/>
    </row>
    <row r="29" spans="1:8" ht="11.25">
      <c r="A29" s="12" t="s">
        <v>270</v>
      </c>
      <c r="B29" s="14" t="s">
        <v>271</v>
      </c>
      <c r="C29" s="14" t="s">
        <v>272</v>
      </c>
      <c r="D29" s="12"/>
      <c r="E29" s="12"/>
      <c r="F29" s="12"/>
      <c r="G29" s="12"/>
      <c r="H29" s="12"/>
    </row>
    <row r="30" spans="1:8" ht="11.25">
      <c r="A30" s="12" t="s">
        <v>245</v>
      </c>
      <c r="B30" s="14" t="s">
        <v>273</v>
      </c>
      <c r="C30" s="14" t="s">
        <v>274</v>
      </c>
      <c r="D30" s="19" t="s">
        <v>275</v>
      </c>
      <c r="E30" s="19"/>
      <c r="F30" s="14" t="s">
        <v>130</v>
      </c>
      <c r="G30" s="14" t="s">
        <v>276</v>
      </c>
      <c r="H30" s="14" t="s">
        <v>130</v>
      </c>
    </row>
    <row r="31" spans="1:8" ht="11.25">
      <c r="A31" s="12" t="s">
        <v>245</v>
      </c>
      <c r="B31" s="12" t="s">
        <v>71</v>
      </c>
      <c r="C31" s="12" t="s">
        <v>71</v>
      </c>
      <c r="D31" s="12"/>
      <c r="E31" s="12"/>
      <c r="F31" s="14" t="s">
        <v>132</v>
      </c>
      <c r="G31" s="14" t="s">
        <v>277</v>
      </c>
      <c r="H31" s="14" t="s">
        <v>132</v>
      </c>
    </row>
    <row r="32" spans="1:8" ht="11.25">
      <c r="A32" s="12" t="s">
        <v>245</v>
      </c>
      <c r="B32" s="12" t="s">
        <v>71</v>
      </c>
      <c r="C32" s="12" t="s">
        <v>71</v>
      </c>
      <c r="D32" s="14" t="s">
        <v>278</v>
      </c>
      <c r="E32" s="14" t="s">
        <v>279</v>
      </c>
      <c r="F32" s="14" t="s">
        <v>133</v>
      </c>
      <c r="G32" s="14" t="s">
        <v>279</v>
      </c>
      <c r="H32" s="14" t="s">
        <v>133</v>
      </c>
    </row>
    <row r="33" spans="1:8" ht="11.25">
      <c r="A33" s="10" t="s">
        <v>280</v>
      </c>
      <c r="B33" s="6">
        <f>B37+B34</f>
        <v>2438000</v>
      </c>
      <c r="C33" s="6">
        <f>C37+C34</f>
        <v>3168000</v>
      </c>
      <c r="D33" s="11">
        <v>385640.28</v>
      </c>
      <c r="E33" s="11">
        <v>937934.48</v>
      </c>
      <c r="F33" s="15">
        <v>0</v>
      </c>
      <c r="G33" s="11">
        <f>G34+G37</f>
        <v>436260.20999999996</v>
      </c>
      <c r="H33" s="15">
        <v>0</v>
      </c>
    </row>
    <row r="34" spans="1:8" ht="11.25">
      <c r="A34" s="10" t="s">
        <v>281</v>
      </c>
      <c r="B34" s="4">
        <f>B35+B36</f>
        <v>438000</v>
      </c>
      <c r="C34" s="4">
        <f>C35+C36</f>
        <v>478000</v>
      </c>
      <c r="D34" s="11">
        <v>17965.33</v>
      </c>
      <c r="E34" s="11">
        <v>36050.57</v>
      </c>
      <c r="F34" s="15">
        <v>0</v>
      </c>
      <c r="G34" s="11">
        <f>G35</f>
        <v>39396.92</v>
      </c>
      <c r="H34" s="15">
        <v>0</v>
      </c>
    </row>
    <row r="35" spans="1:8" ht="11.25">
      <c r="A35" s="10" t="s">
        <v>282</v>
      </c>
      <c r="B35" s="4">
        <v>353000</v>
      </c>
      <c r="C35" s="17">
        <v>393000</v>
      </c>
      <c r="D35" s="11">
        <v>13579.33</v>
      </c>
      <c r="E35" s="11">
        <v>31664.57</v>
      </c>
      <c r="F35" s="15">
        <v>0</v>
      </c>
      <c r="G35" s="11">
        <v>39396.92</v>
      </c>
      <c r="H35" s="15">
        <v>0</v>
      </c>
    </row>
    <row r="36" spans="1:8" ht="11.25">
      <c r="A36" s="10" t="s">
        <v>283</v>
      </c>
      <c r="B36" s="4">
        <v>85000</v>
      </c>
      <c r="C36" s="4">
        <v>85000</v>
      </c>
      <c r="D36" s="11">
        <v>4386</v>
      </c>
      <c r="E36" s="11">
        <v>4386</v>
      </c>
      <c r="F36" s="15">
        <v>0</v>
      </c>
      <c r="G36" s="11">
        <v>0</v>
      </c>
      <c r="H36" s="15">
        <v>0</v>
      </c>
    </row>
    <row r="37" spans="1:8" ht="11.25">
      <c r="A37" s="10" t="s">
        <v>284</v>
      </c>
      <c r="B37" s="4">
        <f>B38</f>
        <v>2000000</v>
      </c>
      <c r="C37" s="4">
        <f>C38</f>
        <v>2690000</v>
      </c>
      <c r="D37" s="11">
        <v>367674.95</v>
      </c>
      <c r="E37" s="11">
        <v>901883.91</v>
      </c>
      <c r="F37" s="15">
        <v>0</v>
      </c>
      <c r="G37" s="11">
        <f>G38</f>
        <v>396863.29</v>
      </c>
      <c r="H37" s="15">
        <v>0</v>
      </c>
    </row>
    <row r="38" spans="1:8" ht="11.25">
      <c r="A38" s="10" t="s">
        <v>285</v>
      </c>
      <c r="B38" s="4">
        <f>B39+B40</f>
        <v>2000000</v>
      </c>
      <c r="C38" s="4">
        <f>C39+C40</f>
        <v>2690000</v>
      </c>
      <c r="D38" s="11">
        <v>367674.95</v>
      </c>
      <c r="E38" s="11">
        <v>901883.91</v>
      </c>
      <c r="F38" s="15">
        <v>0</v>
      </c>
      <c r="G38" s="11">
        <f>G39+G40+G41</f>
        <v>396863.29</v>
      </c>
      <c r="H38" s="15">
        <v>0</v>
      </c>
    </row>
    <row r="39" spans="1:8" ht="11.25">
      <c r="A39" s="10" t="s">
        <v>286</v>
      </c>
      <c r="B39" s="4">
        <v>550000</v>
      </c>
      <c r="C39" s="4">
        <v>1240000</v>
      </c>
      <c r="D39" s="11">
        <v>136162.96</v>
      </c>
      <c r="E39" s="11">
        <v>293420.52</v>
      </c>
      <c r="F39" s="15">
        <v>0</v>
      </c>
      <c r="G39" s="11">
        <v>164565.15</v>
      </c>
      <c r="H39" s="15">
        <v>0</v>
      </c>
    </row>
    <row r="40" spans="1:8" ht="11.25">
      <c r="A40" s="10" t="s">
        <v>287</v>
      </c>
      <c r="B40" s="4">
        <v>1450000</v>
      </c>
      <c r="C40" s="4">
        <v>1450000</v>
      </c>
      <c r="D40" s="11">
        <v>59706.2</v>
      </c>
      <c r="E40" s="11">
        <v>165467.37</v>
      </c>
      <c r="F40" s="15">
        <v>0</v>
      </c>
      <c r="G40" s="11">
        <v>73139.96</v>
      </c>
      <c r="H40" s="15">
        <v>0</v>
      </c>
    </row>
    <row r="41" spans="1:8" ht="11.25">
      <c r="A41" s="10" t="s">
        <v>288</v>
      </c>
      <c r="B41" s="5">
        <v>0</v>
      </c>
      <c r="C41" s="5">
        <v>0</v>
      </c>
      <c r="D41" s="11">
        <v>171805.79</v>
      </c>
      <c r="E41" s="11">
        <v>442996.02</v>
      </c>
      <c r="F41" s="15">
        <v>0</v>
      </c>
      <c r="G41" s="11">
        <v>159158.18</v>
      </c>
      <c r="H41" s="15">
        <v>0</v>
      </c>
    </row>
    <row r="42" spans="1:8" ht="11.25">
      <c r="A42" s="10" t="s">
        <v>289</v>
      </c>
      <c r="B42" s="11">
        <v>40000</v>
      </c>
      <c r="C42" s="11">
        <v>50000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4" spans="1:6" ht="11.25">
      <c r="A44" s="10" t="s">
        <v>245</v>
      </c>
      <c r="D44" s="10" t="s">
        <v>70</v>
      </c>
      <c r="E44" s="10" t="s">
        <v>290</v>
      </c>
      <c r="F44" s="10" t="s">
        <v>290</v>
      </c>
    </row>
    <row r="45" spans="1:8" ht="11.25">
      <c r="A45" s="10" t="s">
        <v>291</v>
      </c>
      <c r="B45" s="6">
        <f>B33+B42</f>
        <v>2478000</v>
      </c>
      <c r="C45" s="6">
        <f>C33</f>
        <v>3168000</v>
      </c>
      <c r="D45" s="11">
        <v>385640.28</v>
      </c>
      <c r="E45" s="11">
        <v>937934.48</v>
      </c>
      <c r="F45" s="15">
        <v>0</v>
      </c>
      <c r="G45" s="11">
        <f>G33</f>
        <v>436260.20999999996</v>
      </c>
      <c r="H45" s="15">
        <v>0</v>
      </c>
    </row>
    <row r="47" ht="11.25">
      <c r="E47" s="11"/>
    </row>
    <row r="48" spans="1:8" ht="11.25">
      <c r="A48" s="10" t="s">
        <v>292</v>
      </c>
      <c r="B48" s="6">
        <f>B23-B45</f>
        <v>5922000</v>
      </c>
      <c r="C48" s="6">
        <f>C23-C45</f>
        <v>9631657.81</v>
      </c>
      <c r="D48" s="11">
        <v>1499807</v>
      </c>
      <c r="E48" s="11">
        <v>5138676.05</v>
      </c>
      <c r="F48" s="15">
        <v>0</v>
      </c>
      <c r="G48" s="11">
        <f>F23-G45</f>
        <v>5026697.04</v>
      </c>
      <c r="H48" s="15">
        <v>0</v>
      </c>
    </row>
    <row r="51" spans="1:6" ht="11.25">
      <c r="A51" s="12" t="s">
        <v>245</v>
      </c>
      <c r="B51" s="14" t="s">
        <v>246</v>
      </c>
      <c r="C51" s="14" t="s">
        <v>246</v>
      </c>
      <c r="D51" s="18" t="s">
        <v>247</v>
      </c>
      <c r="E51" s="18"/>
      <c r="F51" s="18"/>
    </row>
    <row r="52" spans="1:9" ht="11.25">
      <c r="A52" s="12" t="s">
        <v>293</v>
      </c>
      <c r="B52" s="14" t="s">
        <v>249</v>
      </c>
      <c r="C52" s="14" t="s">
        <v>250</v>
      </c>
      <c r="D52" s="14"/>
      <c r="E52" s="14"/>
      <c r="F52" s="14"/>
      <c r="I52" s="9"/>
    </row>
    <row r="53" spans="1:6" ht="11.25">
      <c r="A53" s="12" t="s">
        <v>245</v>
      </c>
      <c r="B53" s="14" t="s">
        <v>251</v>
      </c>
      <c r="C53" s="14" t="s">
        <v>252</v>
      </c>
      <c r="D53" s="14" t="s">
        <v>120</v>
      </c>
      <c r="E53" s="14" t="s">
        <v>253</v>
      </c>
      <c r="F53" s="14" t="s">
        <v>254</v>
      </c>
    </row>
    <row r="54" spans="1:6" ht="11.25">
      <c r="A54" s="12"/>
      <c r="B54" s="12"/>
      <c r="C54" s="12"/>
      <c r="D54" s="12"/>
      <c r="E54" s="14">
        <v>2010</v>
      </c>
      <c r="F54" s="14">
        <v>2009</v>
      </c>
    </row>
    <row r="56" spans="1:6" ht="11.25">
      <c r="A56" s="10" t="s">
        <v>294</v>
      </c>
      <c r="B56" s="10" t="s">
        <v>246</v>
      </c>
      <c r="C56" s="10" t="s">
        <v>246</v>
      </c>
      <c r="D56" s="11">
        <v>93507.21</v>
      </c>
      <c r="E56" s="11">
        <v>168455.62</v>
      </c>
      <c r="F56" s="10" t="s">
        <v>246</v>
      </c>
    </row>
    <row r="57" spans="1:6" ht="11.25">
      <c r="A57" s="10" t="s">
        <v>295</v>
      </c>
      <c r="B57" s="10" t="s">
        <v>246</v>
      </c>
      <c r="C57" s="10" t="s">
        <v>246</v>
      </c>
      <c r="D57" s="11">
        <v>93507.21</v>
      </c>
      <c r="E57" s="11">
        <v>168455.62</v>
      </c>
      <c r="F57" s="10" t="s">
        <v>246</v>
      </c>
    </row>
    <row r="58" spans="1:6" ht="11.25">
      <c r="A58" s="10" t="s">
        <v>296</v>
      </c>
      <c r="B58" s="10" t="s">
        <v>246</v>
      </c>
      <c r="C58" s="10" t="s">
        <v>246</v>
      </c>
      <c r="D58" s="10" t="s">
        <v>19</v>
      </c>
      <c r="E58" s="10" t="s">
        <v>19</v>
      </c>
      <c r="F58" s="10" t="s">
        <v>246</v>
      </c>
    </row>
    <row r="59" spans="1:6" ht="11.25">
      <c r="A59" s="10" t="s">
        <v>297</v>
      </c>
      <c r="B59" s="10" t="s">
        <v>246</v>
      </c>
      <c r="C59" s="10" t="s">
        <v>246</v>
      </c>
      <c r="D59" s="10" t="s">
        <v>19</v>
      </c>
      <c r="E59" s="10" t="s">
        <v>19</v>
      </c>
      <c r="F59" s="10" t="s">
        <v>246</v>
      </c>
    </row>
    <row r="60" spans="1:6" ht="11.25">
      <c r="A60" s="10" t="s">
        <v>298</v>
      </c>
      <c r="B60" s="10" t="s">
        <v>246</v>
      </c>
      <c r="C60" s="10" t="s">
        <v>246</v>
      </c>
      <c r="D60" s="11">
        <v>93507.21</v>
      </c>
      <c r="E60" s="11">
        <v>168455.62</v>
      </c>
      <c r="F60" s="10" t="s">
        <v>246</v>
      </c>
    </row>
    <row r="61" spans="1:6" ht="11.25">
      <c r="A61" s="10" t="s">
        <v>299</v>
      </c>
      <c r="B61" s="10" t="s">
        <v>246</v>
      </c>
      <c r="C61" s="10" t="s">
        <v>246</v>
      </c>
      <c r="D61" s="15">
        <v>0</v>
      </c>
      <c r="E61" s="15">
        <v>0</v>
      </c>
      <c r="F61" s="10" t="s">
        <v>246</v>
      </c>
    </row>
    <row r="62" spans="1:6" ht="11.25">
      <c r="A62" s="10" t="s">
        <v>300</v>
      </c>
      <c r="B62" s="10" t="s">
        <v>246</v>
      </c>
      <c r="C62" s="10" t="s">
        <v>246</v>
      </c>
      <c r="D62" s="10" t="s">
        <v>19</v>
      </c>
      <c r="E62" s="10" t="s">
        <v>19</v>
      </c>
      <c r="F62" s="10" t="s">
        <v>246</v>
      </c>
    </row>
    <row r="63" spans="1:6" ht="11.25">
      <c r="A63" s="10" t="s">
        <v>301</v>
      </c>
      <c r="B63" s="10" t="s">
        <v>246</v>
      </c>
      <c r="C63" s="10" t="s">
        <v>246</v>
      </c>
      <c r="D63" s="10" t="s">
        <v>19</v>
      </c>
      <c r="E63" s="10" t="s">
        <v>19</v>
      </c>
      <c r="F63" s="10" t="s">
        <v>246</v>
      </c>
    </row>
    <row r="64" spans="1:6" ht="11.25">
      <c r="A64" s="10" t="s">
        <v>298</v>
      </c>
      <c r="B64" s="10" t="s">
        <v>246</v>
      </c>
      <c r="C64" s="10" t="s">
        <v>246</v>
      </c>
      <c r="D64" s="10" t="s">
        <v>19</v>
      </c>
      <c r="E64" s="10" t="s">
        <v>19</v>
      </c>
      <c r="F64" s="10" t="s">
        <v>246</v>
      </c>
    </row>
    <row r="69" spans="1:2" ht="11.25">
      <c r="A69" s="10" t="s">
        <v>302</v>
      </c>
      <c r="B69" s="10" t="s">
        <v>303</v>
      </c>
    </row>
    <row r="70" spans="1:2" ht="11.25">
      <c r="A70" s="10" t="s">
        <v>304</v>
      </c>
      <c r="B70" s="11">
        <v>5922000</v>
      </c>
    </row>
    <row r="73" spans="1:2" ht="11.25">
      <c r="A73" s="10" t="s">
        <v>305</v>
      </c>
      <c r="B73" s="10" t="s">
        <v>306</v>
      </c>
    </row>
    <row r="74" spans="1:4" ht="11.25">
      <c r="A74" s="10" t="s">
        <v>307</v>
      </c>
      <c r="C74" s="23" t="s">
        <v>308</v>
      </c>
      <c r="D74" s="23"/>
    </row>
    <row r="75" spans="1:8" ht="11.25">
      <c r="A75" s="10" t="s">
        <v>305</v>
      </c>
      <c r="B75" s="13" t="s">
        <v>309</v>
      </c>
      <c r="C75" s="10">
        <v>2010</v>
      </c>
      <c r="D75" s="10">
        <v>2009</v>
      </c>
      <c r="H75" s="9"/>
    </row>
    <row r="76" spans="1:4" ht="11.25">
      <c r="A76" s="10" t="s">
        <v>310</v>
      </c>
      <c r="B76" s="15">
        <v>0</v>
      </c>
      <c r="C76" s="15">
        <v>0</v>
      </c>
      <c r="D76" s="15">
        <v>0</v>
      </c>
    </row>
    <row r="77" spans="1:4" ht="11.25">
      <c r="A77" s="10" t="s">
        <v>311</v>
      </c>
      <c r="B77" s="11">
        <v>56068.36</v>
      </c>
      <c r="C77" s="10">
        <v>549.65</v>
      </c>
      <c r="D77" s="11">
        <v>102119.65</v>
      </c>
    </row>
    <row r="78" spans="1:4" ht="11.25">
      <c r="A78" s="10" t="s">
        <v>312</v>
      </c>
      <c r="B78" s="11">
        <v>20347182.15</v>
      </c>
      <c r="C78" s="11">
        <v>21308665.83</v>
      </c>
      <c r="D78" s="11">
        <v>15466201.45</v>
      </c>
    </row>
    <row r="79" spans="1:4" ht="11.25">
      <c r="A79" s="10" t="s">
        <v>313</v>
      </c>
      <c r="B79" s="10" t="s">
        <v>306</v>
      </c>
      <c r="C79" s="10" t="s">
        <v>306</v>
      </c>
      <c r="D79" s="10" t="s">
        <v>306</v>
      </c>
    </row>
    <row r="82" spans="1:4" ht="11.25">
      <c r="A82" s="10" t="s">
        <v>245</v>
      </c>
      <c r="B82" s="10" t="s">
        <v>246</v>
      </c>
      <c r="C82" s="10" t="s">
        <v>246</v>
      </c>
      <c r="D82" s="10" t="s">
        <v>247</v>
      </c>
    </row>
    <row r="83" spans="1:3" ht="11.25">
      <c r="A83" s="10" t="s">
        <v>314</v>
      </c>
      <c r="B83" s="10" t="s">
        <v>315</v>
      </c>
      <c r="C83" s="10" t="s">
        <v>316</v>
      </c>
    </row>
    <row r="84" spans="1:6" ht="11.25">
      <c r="A84" s="10" t="s">
        <v>245</v>
      </c>
      <c r="B84" s="10" t="s">
        <v>246</v>
      </c>
      <c r="C84" s="10" t="s">
        <v>246</v>
      </c>
      <c r="D84" s="10" t="s">
        <v>120</v>
      </c>
      <c r="E84" s="10" t="s">
        <v>317</v>
      </c>
      <c r="F84" s="10" t="s">
        <v>318</v>
      </c>
    </row>
    <row r="85" spans="1:6" ht="11.25">
      <c r="A85" s="10" t="s">
        <v>319</v>
      </c>
      <c r="B85" s="11">
        <v>6422271</v>
      </c>
      <c r="C85" s="11">
        <v>6910353.75</v>
      </c>
      <c r="D85" s="11">
        <v>971730.35</v>
      </c>
      <c r="E85" s="11">
        <v>3118814.93</v>
      </c>
      <c r="F85" s="11">
        <f>F86</f>
        <v>2890241.51</v>
      </c>
    </row>
    <row r="86" spans="1:6" ht="11.25">
      <c r="A86" s="10" t="s">
        <v>320</v>
      </c>
      <c r="B86" s="11">
        <v>6422271</v>
      </c>
      <c r="C86" s="11">
        <v>6420353.75</v>
      </c>
      <c r="D86" s="11">
        <v>918730.35</v>
      </c>
      <c r="E86" s="11">
        <v>3065814.93</v>
      </c>
      <c r="F86" s="11">
        <f>F87</f>
        <v>2890241.51</v>
      </c>
    </row>
    <row r="87" spans="1:6" ht="11.25">
      <c r="A87" s="10" t="s">
        <v>258</v>
      </c>
      <c r="B87" s="11">
        <v>6422271</v>
      </c>
      <c r="C87" s="11">
        <v>6420353.75</v>
      </c>
      <c r="D87" s="11">
        <v>918730.35</v>
      </c>
      <c r="E87" s="11">
        <v>3065814.93</v>
      </c>
      <c r="F87" s="11">
        <f>F88</f>
        <v>2890241.51</v>
      </c>
    </row>
    <row r="88" spans="1:6" ht="11.25">
      <c r="A88" s="10" t="s">
        <v>259</v>
      </c>
      <c r="B88" s="11">
        <v>6422271</v>
      </c>
      <c r="C88" s="11">
        <v>6420353.75</v>
      </c>
      <c r="D88" s="11">
        <v>918730.35</v>
      </c>
      <c r="E88" s="11">
        <v>3065814.93</v>
      </c>
      <c r="F88" s="11">
        <v>2890241.51</v>
      </c>
    </row>
    <row r="89" spans="1:6" ht="11.25">
      <c r="A89" s="10" t="s">
        <v>321</v>
      </c>
      <c r="B89" s="10" t="s">
        <v>246</v>
      </c>
      <c r="C89" s="11">
        <v>490000</v>
      </c>
      <c r="D89" s="11">
        <v>53000</v>
      </c>
      <c r="E89" s="11">
        <v>53000</v>
      </c>
      <c r="F89" s="11" t="s">
        <v>246</v>
      </c>
    </row>
    <row r="90" spans="1:6" ht="11.25">
      <c r="A90" s="10" t="s">
        <v>322</v>
      </c>
      <c r="B90" s="10" t="s">
        <v>246</v>
      </c>
      <c r="C90" s="10" t="s">
        <v>246</v>
      </c>
      <c r="D90" s="10" t="s">
        <v>19</v>
      </c>
      <c r="E90" s="10" t="s">
        <v>19</v>
      </c>
      <c r="F90" s="10" t="s">
        <v>246</v>
      </c>
    </row>
    <row r="91" spans="1:6" ht="11.25">
      <c r="A91" s="10" t="s">
        <v>323</v>
      </c>
      <c r="B91" s="10" t="s">
        <v>246</v>
      </c>
      <c r="C91" s="10" t="s">
        <v>246</v>
      </c>
      <c r="D91" s="10" t="s">
        <v>19</v>
      </c>
      <c r="E91" s="10" t="s">
        <v>19</v>
      </c>
      <c r="F91" s="10" t="s">
        <v>246</v>
      </c>
    </row>
    <row r="92" spans="1:6" ht="11.25">
      <c r="A92" s="10" t="s">
        <v>245</v>
      </c>
      <c r="B92" s="10" t="s">
        <v>246</v>
      </c>
      <c r="C92" s="10" t="s">
        <v>246</v>
      </c>
      <c r="D92" s="10" t="s">
        <v>19</v>
      </c>
      <c r="E92" s="10" t="s">
        <v>19</v>
      </c>
      <c r="F92" s="10" t="s">
        <v>246</v>
      </c>
    </row>
    <row r="93" spans="1:6" ht="11.25">
      <c r="A93" s="10" t="s">
        <v>324</v>
      </c>
      <c r="B93" s="11">
        <v>6422271</v>
      </c>
      <c r="C93" s="11">
        <v>6910353.75</v>
      </c>
      <c r="D93" s="11">
        <v>971730.35</v>
      </c>
      <c r="E93" s="11">
        <v>3118814.93</v>
      </c>
      <c r="F93" s="10" t="s">
        <v>246</v>
      </c>
    </row>
    <row r="96" spans="1:8" ht="11.25">
      <c r="A96" s="12" t="s">
        <v>245</v>
      </c>
      <c r="B96" s="12" t="s">
        <v>71</v>
      </c>
      <c r="C96" s="12" t="s">
        <v>71</v>
      </c>
      <c r="D96" s="18" t="s">
        <v>267</v>
      </c>
      <c r="E96" s="18"/>
      <c r="F96" s="18"/>
      <c r="G96" s="18"/>
      <c r="H96" s="18"/>
    </row>
    <row r="97" spans="1:8" ht="11.25">
      <c r="A97" s="12" t="s">
        <v>245</v>
      </c>
      <c r="B97" s="12" t="s">
        <v>71</v>
      </c>
      <c r="C97" s="12" t="s">
        <v>71</v>
      </c>
      <c r="D97" s="24" t="s">
        <v>325</v>
      </c>
      <c r="E97" s="24"/>
      <c r="F97" s="24"/>
      <c r="G97" s="19" t="s">
        <v>269</v>
      </c>
      <c r="H97" s="19"/>
    </row>
    <row r="98" spans="1:8" ht="11.25">
      <c r="A98" s="12" t="s">
        <v>326</v>
      </c>
      <c r="B98" s="14" t="s">
        <v>271</v>
      </c>
      <c r="C98" s="14" t="s">
        <v>272</v>
      </c>
      <c r="D98" s="12"/>
      <c r="E98" s="12"/>
      <c r="F98" s="12"/>
      <c r="G98" s="12"/>
      <c r="H98" s="12"/>
    </row>
    <row r="99" spans="1:8" ht="11.25">
      <c r="A99" s="12" t="s">
        <v>245</v>
      </c>
      <c r="B99" s="14" t="s">
        <v>273</v>
      </c>
      <c r="C99" s="14" t="s">
        <v>274</v>
      </c>
      <c r="D99" s="19" t="s">
        <v>275</v>
      </c>
      <c r="E99" s="19"/>
      <c r="F99" s="14" t="s">
        <v>130</v>
      </c>
      <c r="G99" s="14" t="s">
        <v>276</v>
      </c>
      <c r="H99" s="14" t="s">
        <v>130</v>
      </c>
    </row>
    <row r="100" spans="1:8" ht="11.25">
      <c r="A100" s="12" t="s">
        <v>245</v>
      </c>
      <c r="B100" s="12" t="s">
        <v>71</v>
      </c>
      <c r="C100" s="12" t="s">
        <v>71</v>
      </c>
      <c r="D100" s="12"/>
      <c r="E100" s="12"/>
      <c r="F100" s="14" t="s">
        <v>132</v>
      </c>
      <c r="G100" s="14" t="s">
        <v>277</v>
      </c>
      <c r="H100" s="14" t="s">
        <v>132</v>
      </c>
    </row>
    <row r="101" spans="1:8" ht="11.25">
      <c r="A101" s="12" t="s">
        <v>245</v>
      </c>
      <c r="B101" s="12" t="s">
        <v>71</v>
      </c>
      <c r="C101" s="12" t="s">
        <v>71</v>
      </c>
      <c r="D101" s="14" t="s">
        <v>278</v>
      </c>
      <c r="E101" s="14" t="s">
        <v>279</v>
      </c>
      <c r="F101" s="14" t="s">
        <v>133</v>
      </c>
      <c r="G101" s="14" t="s">
        <v>279</v>
      </c>
      <c r="H101" s="14" t="s">
        <v>133</v>
      </c>
    </row>
    <row r="102" spans="1:8" ht="11.25">
      <c r="A102" s="10" t="s">
        <v>327</v>
      </c>
      <c r="B102" s="10" t="s">
        <v>71</v>
      </c>
      <c r="C102" s="10" t="s">
        <v>71</v>
      </c>
      <c r="D102" s="10" t="s">
        <v>70</v>
      </c>
      <c r="E102" s="10" t="s">
        <v>70</v>
      </c>
      <c r="F102" s="10" t="s">
        <v>70</v>
      </c>
      <c r="G102" s="10" t="s">
        <v>70</v>
      </c>
      <c r="H102" s="10" t="s">
        <v>70</v>
      </c>
    </row>
    <row r="103" spans="1:6" ht="11.25">
      <c r="A103" s="10" t="s">
        <v>328</v>
      </c>
      <c r="B103" s="11">
        <v>40000</v>
      </c>
      <c r="C103" s="11">
        <v>40000</v>
      </c>
      <c r="D103" s="10" t="s">
        <v>70</v>
      </c>
      <c r="E103" s="10" t="s">
        <v>290</v>
      </c>
      <c r="F103" s="10" t="s">
        <v>290</v>
      </c>
    </row>
    <row r="105" ht="11.25">
      <c r="A105" s="10" t="s">
        <v>329</v>
      </c>
    </row>
    <row r="106" ht="11.25">
      <c r="A106" s="10" t="s">
        <v>330</v>
      </c>
    </row>
    <row r="107" ht="11.25">
      <c r="A107" s="10" t="s">
        <v>331</v>
      </c>
    </row>
    <row r="108" ht="11.25">
      <c r="A108" s="10" t="s">
        <v>332</v>
      </c>
    </row>
    <row r="109" ht="11.25">
      <c r="A109" s="10" t="s">
        <v>333</v>
      </c>
    </row>
    <row r="111" ht="11.25">
      <c r="A111" s="10" t="s">
        <v>334</v>
      </c>
    </row>
  </sheetData>
  <sheetProtection password="CADC" sheet="1"/>
  <mergeCells count="14">
    <mergeCell ref="D99:E99"/>
    <mergeCell ref="D30:E30"/>
    <mergeCell ref="D51:F51"/>
    <mergeCell ref="C74:D74"/>
    <mergeCell ref="D96:H96"/>
    <mergeCell ref="D97:F97"/>
    <mergeCell ref="G97:H97"/>
    <mergeCell ref="A1:F1"/>
    <mergeCell ref="A3:F3"/>
    <mergeCell ref="A4:F4"/>
    <mergeCell ref="D7:F7"/>
    <mergeCell ref="D26:H26"/>
    <mergeCell ref="D28:F28"/>
    <mergeCell ref="G28:H28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19">
      <selection activeCell="G54" sqref="G54"/>
    </sheetView>
  </sheetViews>
  <sheetFormatPr defaultColWidth="32.421875" defaultRowHeight="15"/>
  <cols>
    <col min="1" max="1" width="35.28125" style="10" customWidth="1"/>
    <col min="2" max="11" width="13.7109375" style="10" customWidth="1"/>
    <col min="12" max="16384" width="32.421875" style="10" customWidth="1"/>
  </cols>
  <sheetData>
    <row r="3" spans="1:11" ht="11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1.25">
      <c r="A5" s="19" t="s">
        <v>335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1.25">
      <c r="A6" s="19" t="s">
        <v>336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1.25">
      <c r="A7" s="19" t="s">
        <v>337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1.2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1.25">
      <c r="A9" s="12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1.25">
      <c r="A10" s="12" t="s">
        <v>338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1.25">
      <c r="A11" s="10" t="s">
        <v>339</v>
      </c>
      <c r="B11" s="18" t="s">
        <v>340</v>
      </c>
      <c r="C11" s="18"/>
      <c r="D11" s="18"/>
      <c r="E11" s="18"/>
      <c r="F11" s="18"/>
      <c r="G11" s="19" t="s">
        <v>341</v>
      </c>
      <c r="H11" s="19"/>
      <c r="I11" s="19"/>
      <c r="J11" s="19"/>
      <c r="K11" s="19"/>
    </row>
    <row r="12" spans="1:9" ht="11.25">
      <c r="A12" s="10" t="s">
        <v>339</v>
      </c>
      <c r="B12" s="13" t="s">
        <v>342</v>
      </c>
      <c r="C12" s="10" t="s">
        <v>343</v>
      </c>
      <c r="D12" s="10" t="s">
        <v>343</v>
      </c>
      <c r="E12" s="10" t="s">
        <v>343</v>
      </c>
      <c r="G12" s="13" t="s">
        <v>342</v>
      </c>
      <c r="H12" s="10" t="s">
        <v>343</v>
      </c>
      <c r="I12" s="10" t="s">
        <v>343</v>
      </c>
    </row>
    <row r="13" spans="1:9" ht="11.25">
      <c r="A13" s="10" t="s">
        <v>344</v>
      </c>
      <c r="B13" s="10" t="s">
        <v>345</v>
      </c>
      <c r="C13" s="10" t="s">
        <v>343</v>
      </c>
      <c r="D13" s="10" t="s">
        <v>343</v>
      </c>
      <c r="E13" s="10" t="s">
        <v>343</v>
      </c>
      <c r="G13" s="10" t="s">
        <v>345</v>
      </c>
      <c r="H13" s="10" t="s">
        <v>343</v>
      </c>
      <c r="I13" s="10" t="s">
        <v>343</v>
      </c>
    </row>
    <row r="14" spans="1:11" ht="11.25">
      <c r="A14" s="10" t="s">
        <v>339</v>
      </c>
      <c r="B14" s="13" t="s">
        <v>346</v>
      </c>
      <c r="C14" s="13" t="s">
        <v>347</v>
      </c>
      <c r="D14" s="13" t="s">
        <v>348</v>
      </c>
      <c r="E14" s="13" t="s">
        <v>349</v>
      </c>
      <c r="F14" s="13" t="s">
        <v>350</v>
      </c>
      <c r="G14" s="13" t="s">
        <v>346</v>
      </c>
      <c r="H14" s="13" t="s">
        <v>347</v>
      </c>
      <c r="I14" s="13" t="s">
        <v>348</v>
      </c>
      <c r="J14" s="13" t="s">
        <v>349</v>
      </c>
      <c r="K14" s="13" t="s">
        <v>350</v>
      </c>
    </row>
    <row r="15" spans="1:11" ht="11.25">
      <c r="A15" s="10" t="s">
        <v>339</v>
      </c>
      <c r="B15" s="13" t="s">
        <v>351</v>
      </c>
      <c r="C15" s="13" t="s">
        <v>352</v>
      </c>
      <c r="D15" s="13" t="s">
        <v>343</v>
      </c>
      <c r="E15" s="13" t="s">
        <v>343</v>
      </c>
      <c r="F15" s="13" t="s">
        <v>343</v>
      </c>
      <c r="G15" s="13" t="s">
        <v>351</v>
      </c>
      <c r="H15" s="13" t="s">
        <v>352</v>
      </c>
      <c r="I15" s="13" t="s">
        <v>343</v>
      </c>
      <c r="J15" s="13" t="s">
        <v>343</v>
      </c>
      <c r="K15" s="13" t="s">
        <v>343</v>
      </c>
    </row>
    <row r="16" spans="1:11" ht="11.25">
      <c r="A16" s="12" t="s">
        <v>353</v>
      </c>
      <c r="B16" s="11" t="s">
        <v>343</v>
      </c>
      <c r="C16" s="11" t="s">
        <v>343</v>
      </c>
      <c r="D16" s="11" t="s">
        <v>343</v>
      </c>
      <c r="E16" s="11" t="s">
        <v>343</v>
      </c>
      <c r="F16" s="11" t="s">
        <v>343</v>
      </c>
      <c r="G16" s="11" t="s">
        <v>343</v>
      </c>
      <c r="H16" s="11" t="s">
        <v>343</v>
      </c>
      <c r="I16" s="11" t="s">
        <v>343</v>
      </c>
      <c r="J16" s="11" t="s">
        <v>343</v>
      </c>
      <c r="K16" s="11" t="s">
        <v>343</v>
      </c>
    </row>
    <row r="17" spans="1:11" ht="11.25">
      <c r="A17" s="10" t="s">
        <v>354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278662</v>
      </c>
      <c r="I17" s="11">
        <v>0</v>
      </c>
      <c r="J17" s="11">
        <v>278662</v>
      </c>
      <c r="K17" s="11">
        <v>0</v>
      </c>
    </row>
    <row r="18" spans="1:11" ht="11.25">
      <c r="A18" s="10" t="s">
        <v>339</v>
      </c>
      <c r="B18" s="11" t="s">
        <v>343</v>
      </c>
      <c r="C18" s="11" t="s">
        <v>343</v>
      </c>
      <c r="D18" s="11" t="s">
        <v>343</v>
      </c>
      <c r="E18" s="11" t="s">
        <v>343</v>
      </c>
      <c r="F18" s="11" t="s">
        <v>343</v>
      </c>
      <c r="G18" s="11" t="s">
        <v>343</v>
      </c>
      <c r="H18" s="11" t="s">
        <v>343</v>
      </c>
      <c r="I18" s="11" t="s">
        <v>343</v>
      </c>
      <c r="J18" s="11" t="s">
        <v>343</v>
      </c>
      <c r="K18" s="11" t="s">
        <v>343</v>
      </c>
    </row>
    <row r="19" spans="1:11" ht="11.25">
      <c r="A19" s="12" t="s">
        <v>355</v>
      </c>
      <c r="B19" s="11" t="s">
        <v>343</v>
      </c>
      <c r="C19" s="11" t="s">
        <v>343</v>
      </c>
      <c r="D19" s="11" t="s">
        <v>343</v>
      </c>
      <c r="E19" s="11" t="s">
        <v>343</v>
      </c>
      <c r="F19" s="11" t="s">
        <v>343</v>
      </c>
      <c r="G19" s="11" t="s">
        <v>343</v>
      </c>
      <c r="H19" s="11" t="s">
        <v>343</v>
      </c>
      <c r="I19" s="11" t="s">
        <v>343</v>
      </c>
      <c r="J19" s="11" t="s">
        <v>343</v>
      </c>
      <c r="K19" s="11" t="s">
        <v>343</v>
      </c>
    </row>
    <row r="20" spans="1:11" ht="11.25">
      <c r="A20" s="10" t="s">
        <v>356</v>
      </c>
      <c r="B20" s="11" t="s">
        <v>343</v>
      </c>
      <c r="C20" s="11" t="s">
        <v>343</v>
      </c>
      <c r="D20" s="11" t="s">
        <v>343</v>
      </c>
      <c r="E20" s="11" t="s">
        <v>343</v>
      </c>
      <c r="F20" s="11" t="s">
        <v>343</v>
      </c>
      <c r="G20" s="11" t="s">
        <v>343</v>
      </c>
      <c r="H20" s="11" t="s">
        <v>343</v>
      </c>
      <c r="I20" s="11" t="s">
        <v>343</v>
      </c>
      <c r="J20" s="11" t="s">
        <v>343</v>
      </c>
      <c r="K20" s="11" t="s">
        <v>343</v>
      </c>
    </row>
    <row r="21" spans="1:11" ht="11.25">
      <c r="A21" s="10" t="s">
        <v>357</v>
      </c>
      <c r="B21" s="11" t="s">
        <v>343</v>
      </c>
      <c r="C21" s="11" t="s">
        <v>343</v>
      </c>
      <c r="D21" s="11" t="s">
        <v>343</v>
      </c>
      <c r="E21" s="11" t="s">
        <v>343</v>
      </c>
      <c r="F21" s="11" t="s">
        <v>343</v>
      </c>
      <c r="G21" s="11" t="s">
        <v>343</v>
      </c>
      <c r="H21" s="11" t="s">
        <v>343</v>
      </c>
      <c r="I21" s="11" t="s">
        <v>343</v>
      </c>
      <c r="J21" s="11" t="s">
        <v>343</v>
      </c>
      <c r="K21" s="11" t="s">
        <v>343</v>
      </c>
    </row>
    <row r="22" spans="1:11" ht="11.25">
      <c r="A22" s="10" t="s">
        <v>358</v>
      </c>
      <c r="B22" s="11">
        <v>0</v>
      </c>
      <c r="C22" s="11">
        <v>8857022.84</v>
      </c>
      <c r="D22" s="11">
        <v>0</v>
      </c>
      <c r="E22" s="11">
        <v>8854226.84</v>
      </c>
      <c r="F22" s="11">
        <v>2796</v>
      </c>
      <c r="G22" s="11">
        <v>0</v>
      </c>
      <c r="H22" s="11">
        <v>330390.67</v>
      </c>
      <c r="I22" s="11">
        <v>0</v>
      </c>
      <c r="J22" s="11">
        <v>315457.94</v>
      </c>
      <c r="K22" s="11">
        <v>14932.73</v>
      </c>
    </row>
    <row r="23" spans="1:11" ht="11.25">
      <c r="A23" s="10" t="s">
        <v>359</v>
      </c>
      <c r="B23" s="11">
        <v>0</v>
      </c>
      <c r="C23" s="11">
        <v>8857022.84</v>
      </c>
      <c r="D23" s="11">
        <v>0</v>
      </c>
      <c r="E23" s="11">
        <v>8854226.84</v>
      </c>
      <c r="F23" s="11">
        <v>2796</v>
      </c>
      <c r="G23" s="11">
        <v>0</v>
      </c>
      <c r="H23" s="11">
        <v>330390.67</v>
      </c>
      <c r="I23" s="11">
        <v>0</v>
      </c>
      <c r="J23" s="11">
        <v>315457.94</v>
      </c>
      <c r="K23" s="11">
        <v>14932.73</v>
      </c>
    </row>
    <row r="24" spans="1:11" ht="11.25">
      <c r="A24" s="10" t="s">
        <v>339</v>
      </c>
      <c r="B24" s="11" t="s">
        <v>343</v>
      </c>
      <c r="C24" s="11" t="s">
        <v>343</v>
      </c>
      <c r="D24" s="11" t="s">
        <v>343</v>
      </c>
      <c r="E24" s="11" t="s">
        <v>343</v>
      </c>
      <c r="F24" s="11" t="s">
        <v>343</v>
      </c>
      <c r="G24" s="11" t="s">
        <v>343</v>
      </c>
      <c r="H24" s="11" t="s">
        <v>343</v>
      </c>
      <c r="I24" s="11" t="s">
        <v>343</v>
      </c>
      <c r="J24" s="11" t="s">
        <v>343</v>
      </c>
      <c r="K24" s="11" t="s">
        <v>343</v>
      </c>
    </row>
    <row r="25" spans="1:11" ht="11.25">
      <c r="A25" s="12" t="s">
        <v>360</v>
      </c>
      <c r="B25" s="11" t="s">
        <v>343</v>
      </c>
      <c r="C25" s="11" t="s">
        <v>343</v>
      </c>
      <c r="D25" s="11" t="s">
        <v>343</v>
      </c>
      <c r="E25" s="11" t="s">
        <v>343</v>
      </c>
      <c r="F25" s="11" t="s">
        <v>343</v>
      </c>
      <c r="G25" s="11" t="s">
        <v>343</v>
      </c>
      <c r="H25" s="11" t="s">
        <v>343</v>
      </c>
      <c r="I25" s="11" t="s">
        <v>343</v>
      </c>
      <c r="J25" s="11" t="s">
        <v>343</v>
      </c>
      <c r="K25" s="11" t="s">
        <v>343</v>
      </c>
    </row>
    <row r="26" spans="1:11" ht="11.25">
      <c r="A26" s="10" t="s">
        <v>361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49911.23</v>
      </c>
      <c r="I26" s="11">
        <v>0</v>
      </c>
      <c r="J26" s="11">
        <v>49911.23</v>
      </c>
      <c r="K26" s="11">
        <v>0</v>
      </c>
    </row>
    <row r="27" spans="1:11" ht="11.25">
      <c r="A27" s="10" t="s">
        <v>362</v>
      </c>
      <c r="B27" s="11">
        <v>0</v>
      </c>
      <c r="C27" s="11">
        <v>106812.93</v>
      </c>
      <c r="D27" s="11">
        <v>0</v>
      </c>
      <c r="E27" s="11">
        <v>106812.93</v>
      </c>
      <c r="F27" s="11">
        <v>0</v>
      </c>
      <c r="G27" s="11">
        <v>0</v>
      </c>
      <c r="H27" s="11">
        <v>9500</v>
      </c>
      <c r="I27" s="11">
        <v>0</v>
      </c>
      <c r="J27" s="11">
        <v>9500</v>
      </c>
      <c r="K27" s="11">
        <v>0</v>
      </c>
    </row>
    <row r="28" spans="1:11" ht="11.25">
      <c r="A28" s="10" t="s">
        <v>363</v>
      </c>
      <c r="B28" s="11">
        <v>0</v>
      </c>
      <c r="C28" s="11">
        <v>8963835.77</v>
      </c>
      <c r="D28" s="11">
        <v>0</v>
      </c>
      <c r="E28" s="11">
        <v>8961039.77</v>
      </c>
      <c r="F28" s="11">
        <v>2796</v>
      </c>
      <c r="G28" s="11">
        <v>0</v>
      </c>
      <c r="H28" s="11">
        <v>668463.9</v>
      </c>
      <c r="I28" s="11">
        <v>0</v>
      </c>
      <c r="J28" s="11">
        <v>653531.17</v>
      </c>
      <c r="K28" s="11">
        <v>14932.73</v>
      </c>
    </row>
    <row r="30" ht="11.25">
      <c r="A30" s="10" t="s">
        <v>364</v>
      </c>
    </row>
  </sheetData>
  <sheetProtection password="CADC" sheet="1" objects="1" scenarios="1"/>
  <mergeCells count="6">
    <mergeCell ref="A3:K3"/>
    <mergeCell ref="A5:K5"/>
    <mergeCell ref="A6:K6"/>
    <mergeCell ref="A7:K7"/>
    <mergeCell ref="B11:F11"/>
    <mergeCell ref="G11:K11"/>
  </mergeCells>
  <printOptions/>
  <pageMargins left="0.511811024" right="0.511811024" top="0.787401575" bottom="0.787401575" header="0.31496062" footer="0.31496062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0">
      <pane ySplit="720" topLeftCell="A67" activePane="bottomLeft" state="split"/>
      <selection pane="topLeft" activeCell="G7" sqref="G7"/>
      <selection pane="bottomLeft" activeCell="E92" sqref="E92"/>
    </sheetView>
  </sheetViews>
  <sheetFormatPr defaultColWidth="32.57421875" defaultRowHeight="15"/>
  <cols>
    <col min="1" max="1" width="39.28125" style="10" customWidth="1"/>
    <col min="2" max="2" width="11.7109375" style="10" bestFit="1" customWidth="1"/>
    <col min="3" max="3" width="14.140625" style="10" bestFit="1" customWidth="1"/>
    <col min="4" max="4" width="17.8515625" style="10" bestFit="1" customWidth="1"/>
    <col min="5" max="5" width="17.57421875" style="10" bestFit="1" customWidth="1"/>
    <col min="6" max="6" width="11.421875" style="10" bestFit="1" customWidth="1"/>
    <col min="7" max="7" width="14.140625" style="10" bestFit="1" customWidth="1"/>
    <col min="8" max="16384" width="32.57421875" style="10" customWidth="1"/>
  </cols>
  <sheetData>
    <row r="1" spans="1:5" ht="11.25">
      <c r="A1" s="19" t="s">
        <v>365</v>
      </c>
      <c r="B1" s="19"/>
      <c r="C1" s="19"/>
      <c r="D1" s="19"/>
      <c r="E1" s="19"/>
    </row>
    <row r="2" spans="1:5" ht="11.25">
      <c r="A2" s="12" t="s">
        <v>366</v>
      </c>
      <c r="B2" s="12"/>
      <c r="C2" s="12"/>
      <c r="D2" s="12"/>
      <c r="E2" s="12"/>
    </row>
    <row r="3" spans="1:5" ht="11.25">
      <c r="A3" s="19" t="s">
        <v>367</v>
      </c>
      <c r="B3" s="19"/>
      <c r="C3" s="19"/>
      <c r="D3" s="19"/>
      <c r="E3" s="19"/>
    </row>
    <row r="4" spans="1:5" ht="11.25">
      <c r="A4" s="19" t="s">
        <v>368</v>
      </c>
      <c r="B4" s="19"/>
      <c r="C4" s="19"/>
      <c r="D4" s="19"/>
      <c r="E4" s="19"/>
    </row>
    <row r="5" spans="1:5" ht="11.25">
      <c r="A5" s="19" t="s">
        <v>369</v>
      </c>
      <c r="B5" s="19"/>
      <c r="C5" s="19"/>
      <c r="D5" s="19"/>
      <c r="E5" s="19"/>
    </row>
    <row r="6" spans="1:5" ht="11.25">
      <c r="A6" s="12" t="s">
        <v>366</v>
      </c>
      <c r="B6" s="12"/>
      <c r="C6" s="12"/>
      <c r="D6" s="12"/>
      <c r="E6" s="12"/>
    </row>
    <row r="7" spans="1:5" ht="11.25">
      <c r="A7" s="12" t="s">
        <v>370</v>
      </c>
      <c r="B7" s="12"/>
      <c r="C7" s="12"/>
      <c r="D7" s="12"/>
      <c r="E7" s="12"/>
    </row>
    <row r="8" spans="1:5" ht="11.25">
      <c r="A8" s="12" t="s">
        <v>371</v>
      </c>
      <c r="B8" s="12"/>
      <c r="C8" s="12"/>
      <c r="D8" s="12"/>
      <c r="E8" s="12"/>
    </row>
    <row r="9" spans="1:5" ht="11.25">
      <c r="A9" s="12" t="s">
        <v>372</v>
      </c>
      <c r="B9" s="12" t="s">
        <v>70</v>
      </c>
      <c r="C9" s="18" t="s">
        <v>373</v>
      </c>
      <c r="D9" s="18"/>
      <c r="E9" s="18"/>
    </row>
    <row r="10" spans="1:5" ht="11.25">
      <c r="A10" s="12" t="s">
        <v>374</v>
      </c>
      <c r="B10" s="14" t="s">
        <v>375</v>
      </c>
      <c r="C10" s="14"/>
      <c r="D10" s="14"/>
      <c r="E10" s="14"/>
    </row>
    <row r="11" spans="1:5" ht="11.25">
      <c r="A11" s="12" t="s">
        <v>372</v>
      </c>
      <c r="B11" s="14" t="s">
        <v>376</v>
      </c>
      <c r="C11" s="14" t="s">
        <v>377</v>
      </c>
      <c r="D11" s="14" t="s">
        <v>378</v>
      </c>
      <c r="E11" s="14" t="s">
        <v>379</v>
      </c>
    </row>
    <row r="12" spans="1:5" ht="11.25">
      <c r="A12" s="10" t="s">
        <v>380</v>
      </c>
      <c r="B12" s="11">
        <v>197840487.73</v>
      </c>
      <c r="C12" s="11">
        <v>34421861.14</v>
      </c>
      <c r="D12" s="11">
        <v>94493822.84</v>
      </c>
      <c r="E12" s="11">
        <v>74713542</v>
      </c>
    </row>
    <row r="13" spans="1:5" ht="11.25">
      <c r="A13" s="10" t="s">
        <v>381</v>
      </c>
      <c r="B13" s="11">
        <v>38199423.91</v>
      </c>
      <c r="C13" s="11">
        <v>4660650.37</v>
      </c>
      <c r="D13" s="11">
        <v>16109883.02</v>
      </c>
      <c r="E13" s="11">
        <f>E14+E15+E16+E17+E18</f>
        <v>14155721.490000002</v>
      </c>
    </row>
    <row r="14" spans="1:5" ht="11.25">
      <c r="A14" s="10" t="s">
        <v>382</v>
      </c>
      <c r="B14" s="11">
        <v>16050000</v>
      </c>
      <c r="C14" s="11">
        <v>1543935.25</v>
      </c>
      <c r="D14" s="11">
        <v>7648051.41</v>
      </c>
      <c r="E14" s="11">
        <v>7182879.09</v>
      </c>
    </row>
    <row r="15" spans="1:5" ht="11.25">
      <c r="A15" s="10" t="s">
        <v>383</v>
      </c>
      <c r="B15" s="11">
        <v>12610000</v>
      </c>
      <c r="C15" s="11">
        <v>1979631.77</v>
      </c>
      <c r="D15" s="11">
        <v>5553128.17</v>
      </c>
      <c r="E15" s="11">
        <v>5078503.21</v>
      </c>
    </row>
    <row r="16" spans="1:5" ht="11.25">
      <c r="A16" s="10" t="s">
        <v>384</v>
      </c>
      <c r="B16" s="11">
        <v>1800000</v>
      </c>
      <c r="C16" s="11">
        <v>429703.9</v>
      </c>
      <c r="D16" s="11">
        <v>917064.25</v>
      </c>
      <c r="E16" s="11">
        <v>242938.31</v>
      </c>
    </row>
    <row r="17" spans="1:5" ht="11.25">
      <c r="A17" s="10" t="s">
        <v>385</v>
      </c>
      <c r="B17" s="11">
        <v>5550000</v>
      </c>
      <c r="C17" s="11">
        <v>396323.93</v>
      </c>
      <c r="D17" s="11">
        <v>1199600.6</v>
      </c>
      <c r="E17" s="11">
        <v>898342.39</v>
      </c>
    </row>
    <row r="18" spans="1:5" ht="11.25">
      <c r="A18" s="10" t="s">
        <v>386</v>
      </c>
      <c r="B18" s="11">
        <v>2189423.91</v>
      </c>
      <c r="C18" s="11">
        <v>311055.52</v>
      </c>
      <c r="D18" s="11">
        <v>792038.59</v>
      </c>
      <c r="E18" s="11">
        <v>753058.49</v>
      </c>
    </row>
    <row r="19" spans="1:5" ht="11.25">
      <c r="A19" s="10" t="s">
        <v>387</v>
      </c>
      <c r="B19" s="11">
        <v>12579991.15</v>
      </c>
      <c r="C19" s="11">
        <v>1806546.7</v>
      </c>
      <c r="D19" s="11">
        <v>5957554.02</v>
      </c>
      <c r="E19" s="11">
        <f>E20+E21</f>
        <v>5600833.12</v>
      </c>
    </row>
    <row r="20" spans="1:5" ht="11.25">
      <c r="A20" s="10" t="s">
        <v>388</v>
      </c>
      <c r="B20" s="11">
        <v>10579991.15</v>
      </c>
      <c r="C20" s="11">
        <v>1546795.15</v>
      </c>
      <c r="D20" s="11">
        <v>5170413.87</v>
      </c>
      <c r="E20" s="11">
        <v>4881993.36</v>
      </c>
    </row>
    <row r="21" spans="1:5" ht="11.25">
      <c r="A21" s="10" t="s">
        <v>389</v>
      </c>
      <c r="B21" s="11">
        <v>2000000</v>
      </c>
      <c r="C21" s="11">
        <v>259751.55</v>
      </c>
      <c r="D21" s="11">
        <v>787140.15</v>
      </c>
      <c r="E21" s="11">
        <v>718839.76</v>
      </c>
    </row>
    <row r="22" spans="1:5" ht="11.25">
      <c r="A22" s="10" t="s">
        <v>390</v>
      </c>
      <c r="B22" s="15">
        <v>0</v>
      </c>
      <c r="C22" s="15">
        <v>0</v>
      </c>
      <c r="D22" s="15">
        <v>0</v>
      </c>
      <c r="E22" s="11">
        <f>E23-E24</f>
        <v>-620534.62</v>
      </c>
    </row>
    <row r="23" spans="1:5" ht="11.25">
      <c r="A23" s="10" t="s">
        <v>391</v>
      </c>
      <c r="B23" s="11">
        <v>2376078.63</v>
      </c>
      <c r="C23" s="11">
        <v>388421.25</v>
      </c>
      <c r="D23" s="11">
        <v>985955.08</v>
      </c>
      <c r="E23" s="11">
        <v>0</v>
      </c>
    </row>
    <row r="24" spans="1:5" ht="11.25">
      <c r="A24" s="10" t="s">
        <v>392</v>
      </c>
      <c r="B24" s="11">
        <v>2376078.63</v>
      </c>
      <c r="C24" s="11">
        <v>388421.25</v>
      </c>
      <c r="D24" s="11">
        <v>985955.08</v>
      </c>
      <c r="E24" s="11">
        <v>620534.62</v>
      </c>
    </row>
    <row r="25" spans="1:5" ht="11.25">
      <c r="A25" s="10" t="s">
        <v>393</v>
      </c>
      <c r="B25" s="11">
        <v>115337430</v>
      </c>
      <c r="C25" s="11">
        <v>19262250.55</v>
      </c>
      <c r="D25" s="11">
        <v>60497617.32</v>
      </c>
      <c r="E25" s="11">
        <f>E26+E27+E28+E29</f>
        <v>50668047.34</v>
      </c>
    </row>
    <row r="26" spans="1:5" ht="11.25">
      <c r="A26" s="10" t="s">
        <v>394</v>
      </c>
      <c r="B26" s="11">
        <v>21200000</v>
      </c>
      <c r="C26" s="11">
        <v>3429535.9</v>
      </c>
      <c r="D26" s="11">
        <v>9375277.81</v>
      </c>
      <c r="E26" s="11">
        <v>8925334.38</v>
      </c>
    </row>
    <row r="27" spans="1:5" ht="11.25">
      <c r="A27" s="10" t="s">
        <v>395</v>
      </c>
      <c r="B27" s="11">
        <v>31960000</v>
      </c>
      <c r="C27" s="11">
        <v>6147432.74</v>
      </c>
      <c r="D27" s="11">
        <v>17667918.18</v>
      </c>
      <c r="E27" s="11">
        <v>13470181.28</v>
      </c>
    </row>
    <row r="28" spans="1:5" ht="11.25">
      <c r="A28" s="10" t="s">
        <v>396</v>
      </c>
      <c r="B28" s="11">
        <v>3472584</v>
      </c>
      <c r="C28" s="11">
        <v>659672.5</v>
      </c>
      <c r="D28" s="11">
        <v>1593113.4</v>
      </c>
      <c r="E28" s="11">
        <v>1705564.48</v>
      </c>
    </row>
    <row r="29" spans="1:5" ht="11.25">
      <c r="A29" s="10" t="s">
        <v>397</v>
      </c>
      <c r="B29" s="11">
        <v>58704846</v>
      </c>
      <c r="C29" s="11">
        <v>9025609.41</v>
      </c>
      <c r="D29" s="11">
        <v>31861307.93</v>
      </c>
      <c r="E29" s="11">
        <v>26566967.2</v>
      </c>
    </row>
    <row r="30" spans="1:5" ht="11.25">
      <c r="A30" s="10" t="s">
        <v>398</v>
      </c>
      <c r="B30" s="11">
        <v>31723642.67</v>
      </c>
      <c r="C30" s="11">
        <v>8692413.52</v>
      </c>
      <c r="D30" s="11">
        <v>11928768.48</v>
      </c>
      <c r="E30" s="11">
        <f>E31+E32</f>
        <v>4909474.67</v>
      </c>
    </row>
    <row r="31" spans="1:5" ht="11.25">
      <c r="A31" s="10" t="s">
        <v>399</v>
      </c>
      <c r="B31" s="11">
        <v>7297000</v>
      </c>
      <c r="C31" s="11">
        <v>430000.37</v>
      </c>
      <c r="D31" s="11">
        <v>1896299.37</v>
      </c>
      <c r="E31" s="11">
        <v>1986901.91</v>
      </c>
    </row>
    <row r="32" spans="1:5" ht="11.25">
      <c r="A32" s="10" t="s">
        <v>400</v>
      </c>
      <c r="B32" s="11">
        <v>24426642.67</v>
      </c>
      <c r="C32" s="11">
        <v>8262413.15</v>
      </c>
      <c r="D32" s="11">
        <v>10032469.11</v>
      </c>
      <c r="E32" s="11">
        <v>2922572.76</v>
      </c>
    </row>
    <row r="33" spans="1:5" ht="11.25">
      <c r="A33" s="10" t="s">
        <v>372</v>
      </c>
      <c r="B33" s="10" t="s">
        <v>70</v>
      </c>
      <c r="C33" s="10" t="s">
        <v>401</v>
      </c>
      <c r="D33" s="10" t="s">
        <v>401</v>
      </c>
      <c r="E33" s="10" t="s">
        <v>11</v>
      </c>
    </row>
    <row r="34" spans="1:5" ht="11.25">
      <c r="A34" s="10" t="s">
        <v>402</v>
      </c>
      <c r="B34" s="11">
        <v>10687935.19</v>
      </c>
      <c r="C34" s="11">
        <v>762323.28</v>
      </c>
      <c r="D34" s="11">
        <v>992629.1</v>
      </c>
      <c r="E34" s="11">
        <v>6131700.16</v>
      </c>
    </row>
    <row r="35" spans="1:5" ht="11.25">
      <c r="A35" s="10" t="s">
        <v>403</v>
      </c>
      <c r="B35" s="11">
        <v>3950000</v>
      </c>
      <c r="C35" s="15">
        <v>0</v>
      </c>
      <c r="D35" s="15">
        <v>0</v>
      </c>
      <c r="E35" s="15">
        <v>0</v>
      </c>
    </row>
    <row r="36" spans="1:5" ht="11.25">
      <c r="A36" s="10" t="s">
        <v>404</v>
      </c>
      <c r="B36" s="15">
        <v>0</v>
      </c>
      <c r="C36" s="15">
        <v>0</v>
      </c>
      <c r="D36" s="15">
        <v>0</v>
      </c>
      <c r="E36" s="15">
        <v>0</v>
      </c>
    </row>
    <row r="37" spans="1:5" ht="11.25">
      <c r="A37" s="10" t="s">
        <v>405</v>
      </c>
      <c r="B37" s="11">
        <v>15000</v>
      </c>
      <c r="C37" s="15">
        <v>0</v>
      </c>
      <c r="D37" s="15">
        <v>0</v>
      </c>
      <c r="E37" s="15">
        <v>0</v>
      </c>
    </row>
    <row r="38" spans="1:5" ht="11.25">
      <c r="A38" s="10" t="s">
        <v>406</v>
      </c>
      <c r="B38" s="11">
        <v>6722935.19</v>
      </c>
      <c r="C38" s="11">
        <v>762323.28</v>
      </c>
      <c r="D38" s="11">
        <v>992629.1</v>
      </c>
      <c r="E38" s="11">
        <v>6131700.16</v>
      </c>
    </row>
    <row r="39" spans="1:5" ht="11.25">
      <c r="A39" s="10" t="s">
        <v>396</v>
      </c>
      <c r="B39" s="11">
        <v>6722935.19</v>
      </c>
      <c r="C39" s="11">
        <v>762323.28</v>
      </c>
      <c r="D39" s="11">
        <v>992629.1</v>
      </c>
      <c r="E39" s="11">
        <v>6131700.16</v>
      </c>
    </row>
    <row r="40" spans="1:5" ht="11.25">
      <c r="A40" s="10" t="s">
        <v>407</v>
      </c>
      <c r="B40" s="15">
        <v>0</v>
      </c>
      <c r="C40" s="15">
        <v>0</v>
      </c>
      <c r="D40" s="15">
        <v>0</v>
      </c>
      <c r="E40" s="15">
        <v>0</v>
      </c>
    </row>
    <row r="41" spans="1:5" ht="11.25">
      <c r="A41" s="10" t="s">
        <v>408</v>
      </c>
      <c r="B41" s="15">
        <v>0</v>
      </c>
      <c r="C41" s="15">
        <v>0</v>
      </c>
      <c r="D41" s="15">
        <v>0</v>
      </c>
      <c r="E41" s="15">
        <v>0</v>
      </c>
    </row>
    <row r="42" spans="1:5" ht="11.25">
      <c r="A42" s="10" t="s">
        <v>409</v>
      </c>
      <c r="B42" s="11">
        <v>6722935.19</v>
      </c>
      <c r="C42" s="11">
        <v>762323.28</v>
      </c>
      <c r="D42" s="11">
        <v>992629.1</v>
      </c>
      <c r="E42" s="11">
        <v>6131700.16</v>
      </c>
    </row>
    <row r="43" spans="1:5" ht="11.25">
      <c r="A43" s="10" t="s">
        <v>410</v>
      </c>
      <c r="B43" s="11">
        <v>204563422.92</v>
      </c>
      <c r="C43" s="11">
        <v>35184184.42</v>
      </c>
      <c r="D43" s="11">
        <v>95486451.94</v>
      </c>
      <c r="E43" s="11">
        <v>80845242.16</v>
      </c>
    </row>
    <row r="44" spans="2:5" ht="11.25">
      <c r="B44" s="11"/>
      <c r="C44" s="11"/>
      <c r="D44" s="11"/>
      <c r="E44" s="11"/>
    </row>
    <row r="46" spans="1:7" ht="11.25">
      <c r="A46" s="10" t="s">
        <v>372</v>
      </c>
      <c r="B46" s="12" t="s">
        <v>70</v>
      </c>
      <c r="C46" s="18" t="s">
        <v>411</v>
      </c>
      <c r="D46" s="18"/>
      <c r="E46" s="18"/>
      <c r="F46" s="18"/>
      <c r="G46" s="18"/>
    </row>
    <row r="47" spans="1:7" ht="11.25">
      <c r="A47" s="10" t="s">
        <v>372</v>
      </c>
      <c r="B47" s="14" t="s">
        <v>412</v>
      </c>
      <c r="C47" s="24" t="s">
        <v>413</v>
      </c>
      <c r="D47" s="24"/>
      <c r="E47" s="24"/>
      <c r="F47" s="25" t="s">
        <v>414</v>
      </c>
      <c r="G47" s="25"/>
    </row>
    <row r="48" spans="1:7" ht="11.25">
      <c r="A48" s="12" t="s">
        <v>415</v>
      </c>
      <c r="B48" s="14" t="s">
        <v>376</v>
      </c>
      <c r="C48" s="12"/>
      <c r="D48" s="12"/>
      <c r="E48" s="12"/>
      <c r="F48" s="12"/>
      <c r="G48" s="12"/>
    </row>
    <row r="49" spans="1:7" ht="11.25">
      <c r="A49" s="10" t="s">
        <v>372</v>
      </c>
      <c r="B49" s="12" t="s">
        <v>70</v>
      </c>
      <c r="C49" s="12"/>
      <c r="D49" s="12"/>
      <c r="E49" s="14" t="s">
        <v>416</v>
      </c>
      <c r="F49" s="14" t="s">
        <v>417</v>
      </c>
      <c r="G49" s="14" t="s">
        <v>416</v>
      </c>
    </row>
    <row r="50" spans="1:7" ht="11.25">
      <c r="A50" s="10" t="s">
        <v>372</v>
      </c>
      <c r="B50" s="12" t="s">
        <v>70</v>
      </c>
      <c r="C50" s="18" t="s">
        <v>418</v>
      </c>
      <c r="D50" s="18"/>
      <c r="E50" s="14" t="s">
        <v>419</v>
      </c>
      <c r="F50" s="14" t="s">
        <v>420</v>
      </c>
      <c r="G50" s="14" t="s">
        <v>419</v>
      </c>
    </row>
    <row r="51" spans="1:7" ht="11.25">
      <c r="A51" s="10" t="s">
        <v>372</v>
      </c>
      <c r="B51" s="12" t="s">
        <v>70</v>
      </c>
      <c r="C51" s="14" t="s">
        <v>421</v>
      </c>
      <c r="D51" s="14" t="s">
        <v>279</v>
      </c>
      <c r="E51" s="14" t="s">
        <v>422</v>
      </c>
      <c r="F51" s="14" t="s">
        <v>423</v>
      </c>
      <c r="G51" s="14" t="s">
        <v>422</v>
      </c>
    </row>
    <row r="52" spans="1:7" ht="11.25">
      <c r="A52" s="10" t="s">
        <v>424</v>
      </c>
      <c r="B52" s="11">
        <v>154600714.25</v>
      </c>
      <c r="C52" s="11">
        <v>26480092.49</v>
      </c>
      <c r="D52" s="11">
        <v>75440844.65</v>
      </c>
      <c r="E52" s="15">
        <v>0</v>
      </c>
      <c r="F52" s="11">
        <f>F53+F54+F55</f>
        <v>64663751.519999996</v>
      </c>
      <c r="G52" s="15">
        <v>0</v>
      </c>
    </row>
    <row r="53" spans="1:7" ht="11.25">
      <c r="A53" s="10" t="s">
        <v>425</v>
      </c>
      <c r="B53" s="11">
        <v>75313610</v>
      </c>
      <c r="C53" s="11">
        <v>11916657.61</v>
      </c>
      <c r="D53" s="11">
        <v>33700022.25</v>
      </c>
      <c r="E53" s="15">
        <v>0</v>
      </c>
      <c r="F53" s="11">
        <v>29727624.39</v>
      </c>
      <c r="G53" s="15">
        <v>0</v>
      </c>
    </row>
    <row r="54" spans="1:8" ht="11.25">
      <c r="A54" s="10" t="s">
        <v>426</v>
      </c>
      <c r="B54" s="11">
        <v>345000</v>
      </c>
      <c r="C54" s="11">
        <v>45141.66</v>
      </c>
      <c r="D54" s="11">
        <v>125743.26</v>
      </c>
      <c r="E54" s="15">
        <v>0</v>
      </c>
      <c r="F54" s="11">
        <v>130028.59</v>
      </c>
      <c r="G54" s="15">
        <v>0</v>
      </c>
      <c r="H54" s="11"/>
    </row>
    <row r="55" spans="1:7" ht="11.25">
      <c r="A55" s="10" t="s">
        <v>427</v>
      </c>
      <c r="B55" s="11">
        <v>78942104.25</v>
      </c>
      <c r="C55" s="11">
        <v>14518293.22</v>
      </c>
      <c r="D55" s="11">
        <v>41615079.14</v>
      </c>
      <c r="E55" s="15">
        <v>0</v>
      </c>
      <c r="F55" s="11">
        <v>34806098.54</v>
      </c>
      <c r="G55" s="15">
        <v>0</v>
      </c>
    </row>
    <row r="56" spans="1:7" ht="11.25">
      <c r="A56" s="10" t="s">
        <v>428</v>
      </c>
      <c r="B56" s="11">
        <v>154255714.25</v>
      </c>
      <c r="C56" s="11">
        <v>26434950.83</v>
      </c>
      <c r="D56" s="11">
        <v>75315101.39</v>
      </c>
      <c r="E56" s="15">
        <v>0</v>
      </c>
      <c r="F56" s="11">
        <f>F52-F54</f>
        <v>64533722.92999999</v>
      </c>
      <c r="G56" s="15">
        <v>0</v>
      </c>
    </row>
    <row r="57" spans="1:7" ht="11.25">
      <c r="A57" s="10" t="s">
        <v>372</v>
      </c>
      <c r="B57" s="10" t="s">
        <v>70</v>
      </c>
      <c r="C57" s="10" t="s">
        <v>343</v>
      </c>
      <c r="D57" s="10" t="s">
        <v>70</v>
      </c>
      <c r="E57" s="15" t="s">
        <v>343</v>
      </c>
      <c r="F57" s="10" t="s">
        <v>343</v>
      </c>
      <c r="G57" s="15" t="s">
        <v>343</v>
      </c>
    </row>
    <row r="58" spans="1:7" ht="11.25">
      <c r="A58" s="10" t="s">
        <v>429</v>
      </c>
      <c r="B58" s="11">
        <v>29763131</v>
      </c>
      <c r="C58" s="11">
        <v>2597160.54</v>
      </c>
      <c r="D58" s="11">
        <v>5774575.78</v>
      </c>
      <c r="E58" s="15">
        <v>0</v>
      </c>
      <c r="F58" s="11">
        <f>F59+F64</f>
        <v>8550111.19</v>
      </c>
      <c r="G58" s="15">
        <v>0</v>
      </c>
    </row>
    <row r="59" spans="1:7" ht="11.25">
      <c r="A59" s="10" t="s">
        <v>430</v>
      </c>
      <c r="B59" s="11">
        <v>28330231</v>
      </c>
      <c r="C59" s="11">
        <v>2373445.58</v>
      </c>
      <c r="D59" s="11">
        <v>5059069.39</v>
      </c>
      <c r="E59" s="15">
        <v>0</v>
      </c>
      <c r="F59" s="11">
        <v>7846664.7</v>
      </c>
      <c r="G59" s="15">
        <v>0</v>
      </c>
    </row>
    <row r="60" spans="1:7" ht="11.25">
      <c r="A60" s="10" t="s">
        <v>431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ht="11.25">
      <c r="A61" s="10" t="s">
        <v>432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ht="11.25">
      <c r="A62" s="10" t="s">
        <v>433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ht="11.25">
      <c r="A63" s="10" t="s">
        <v>434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ht="11.25">
      <c r="A64" s="10" t="s">
        <v>435</v>
      </c>
      <c r="B64" s="11">
        <v>1432900</v>
      </c>
      <c r="C64" s="11">
        <v>223714.96</v>
      </c>
      <c r="D64" s="11">
        <v>715506.39</v>
      </c>
      <c r="E64" s="15">
        <v>0</v>
      </c>
      <c r="F64" s="11">
        <v>703446.49</v>
      </c>
      <c r="G64" s="15">
        <v>0</v>
      </c>
    </row>
    <row r="65" spans="1:7" ht="11.25">
      <c r="A65" s="10" t="s">
        <v>436</v>
      </c>
      <c r="B65" s="15">
        <v>0</v>
      </c>
      <c r="C65" s="15">
        <v>0</v>
      </c>
      <c r="D65" s="15">
        <v>0</v>
      </c>
      <c r="E65" s="15">
        <v>0</v>
      </c>
      <c r="F65" s="10">
        <v>0</v>
      </c>
      <c r="G65" s="15">
        <v>0</v>
      </c>
    </row>
    <row r="66" spans="1:7" ht="11.25">
      <c r="A66" s="10" t="s">
        <v>437</v>
      </c>
      <c r="B66" s="11">
        <v>28330231</v>
      </c>
      <c r="C66" s="11">
        <v>2373445.58</v>
      </c>
      <c r="D66" s="11">
        <v>5059069.39</v>
      </c>
      <c r="E66" s="15">
        <v>0</v>
      </c>
      <c r="F66" s="11">
        <f>F58-F64</f>
        <v>7846664.699999999</v>
      </c>
      <c r="G66" s="15">
        <v>0</v>
      </c>
    </row>
    <row r="67" spans="1:7" ht="11.25">
      <c r="A67" s="10" t="s">
        <v>372</v>
      </c>
      <c r="B67" s="10" t="s">
        <v>70</v>
      </c>
      <c r="C67" s="10" t="s">
        <v>343</v>
      </c>
      <c r="D67" s="10" t="s">
        <v>70</v>
      </c>
      <c r="E67" s="15" t="s">
        <v>343</v>
      </c>
      <c r="F67" s="10" t="s">
        <v>343</v>
      </c>
      <c r="G67" s="15" t="s">
        <v>343</v>
      </c>
    </row>
    <row r="68" spans="1:7" ht="11.25">
      <c r="A68" s="10" t="s">
        <v>438</v>
      </c>
      <c r="B68" s="11">
        <v>6122000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 ht="11.25">
      <c r="A69" s="10" t="s">
        <v>372</v>
      </c>
      <c r="B69" s="10" t="s">
        <v>70</v>
      </c>
      <c r="C69" s="15" t="s">
        <v>343</v>
      </c>
      <c r="D69" s="15" t="s">
        <v>70</v>
      </c>
      <c r="E69" s="15" t="s">
        <v>343</v>
      </c>
      <c r="F69" s="15" t="s">
        <v>343</v>
      </c>
      <c r="G69" s="15" t="s">
        <v>343</v>
      </c>
    </row>
    <row r="70" spans="1:7" ht="11.25">
      <c r="A70" s="10" t="s">
        <v>439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7" ht="11.25">
      <c r="A71" s="10" t="s">
        <v>440</v>
      </c>
      <c r="B71" s="11">
        <v>188707945.25</v>
      </c>
      <c r="C71" s="11">
        <v>28808396.41</v>
      </c>
      <c r="D71" s="11">
        <v>80374170.78</v>
      </c>
      <c r="E71" s="15">
        <v>0</v>
      </c>
      <c r="F71" s="11">
        <f>F56+F66</f>
        <v>72380387.63</v>
      </c>
      <c r="G71" s="15">
        <v>0</v>
      </c>
    </row>
    <row r="72" spans="1:6" ht="11.25">
      <c r="A72" s="10" t="s">
        <v>441</v>
      </c>
      <c r="B72" s="11">
        <v>15855477.67</v>
      </c>
      <c r="C72" s="11">
        <v>6375788.01</v>
      </c>
      <c r="D72" s="11">
        <v>15112281.16</v>
      </c>
      <c r="E72" s="11">
        <v>-63915533.1</v>
      </c>
      <c r="F72" s="11">
        <f>E43-F71</f>
        <v>8464854.530000001</v>
      </c>
    </row>
    <row r="73" spans="1:5" ht="11.25">
      <c r="A73" s="10" t="s">
        <v>442</v>
      </c>
      <c r="B73" s="10" t="s">
        <v>70</v>
      </c>
      <c r="C73" s="10" t="s">
        <v>343</v>
      </c>
      <c r="D73" s="15">
        <v>0</v>
      </c>
      <c r="E73" s="15">
        <v>0</v>
      </c>
    </row>
    <row r="75" spans="1:2" ht="11.25">
      <c r="A75" s="10" t="s">
        <v>443</v>
      </c>
      <c r="B75" s="10" t="s">
        <v>306</v>
      </c>
    </row>
    <row r="76" spans="1:2" ht="11.25">
      <c r="A76" s="10" t="s">
        <v>444</v>
      </c>
      <c r="B76" s="10" t="s">
        <v>445</v>
      </c>
    </row>
    <row r="77" spans="1:2" ht="11.25">
      <c r="A77" s="10" t="s">
        <v>446</v>
      </c>
      <c r="B77" s="10" t="s">
        <v>306</v>
      </c>
    </row>
    <row r="78" spans="1:2" ht="11.25">
      <c r="A78" s="10" t="s">
        <v>447</v>
      </c>
      <c r="B78" s="15">
        <v>0</v>
      </c>
    </row>
    <row r="81" ht="11.25">
      <c r="A81" s="10" t="s">
        <v>136</v>
      </c>
    </row>
    <row r="82" ht="11.25">
      <c r="A82" s="10" t="s">
        <v>448</v>
      </c>
    </row>
    <row r="83" ht="11.25">
      <c r="A83" s="10" t="s">
        <v>449</v>
      </c>
    </row>
    <row r="84" ht="11.25">
      <c r="A84" s="10" t="s">
        <v>139</v>
      </c>
    </row>
    <row r="85" ht="11.25">
      <c r="A85" s="10" t="s">
        <v>450</v>
      </c>
    </row>
    <row r="86" ht="11.25">
      <c r="A86" s="10" t="s">
        <v>451</v>
      </c>
    </row>
    <row r="88" ht="11.25">
      <c r="A88" s="10" t="s">
        <v>141</v>
      </c>
    </row>
    <row r="89" ht="11.25">
      <c r="A89" s="10" t="s">
        <v>452</v>
      </c>
    </row>
  </sheetData>
  <sheetProtection password="CADC" sheet="1"/>
  <mergeCells count="9">
    <mergeCell ref="C47:E47"/>
    <mergeCell ref="F47:G47"/>
    <mergeCell ref="C50:D50"/>
    <mergeCell ref="A1:E1"/>
    <mergeCell ref="A3:E3"/>
    <mergeCell ref="A4:E4"/>
    <mergeCell ref="A5:E5"/>
    <mergeCell ref="C9:E9"/>
    <mergeCell ref="C46:G46"/>
  </mergeCells>
  <printOptions/>
  <pageMargins left="0.511811024" right="0.511811024" top="0.787401575" bottom="0.787401575" header="0.31496062" footer="0.3149606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28">
      <selection activeCell="I56" sqref="I56"/>
    </sheetView>
  </sheetViews>
  <sheetFormatPr defaultColWidth="37.00390625" defaultRowHeight="15"/>
  <cols>
    <col min="1" max="1" width="37.00390625" style="10" customWidth="1"/>
    <col min="2" max="2" width="13.421875" style="10" bestFit="1" customWidth="1"/>
    <col min="3" max="3" width="12.57421875" style="10" bestFit="1" customWidth="1"/>
    <col min="4" max="4" width="13.7109375" style="10" bestFit="1" customWidth="1"/>
    <col min="5" max="5" width="13.421875" style="10" bestFit="1" customWidth="1"/>
    <col min="6" max="6" width="14.57421875" style="10" bestFit="1" customWidth="1"/>
    <col min="7" max="7" width="14.00390625" style="10" bestFit="1" customWidth="1"/>
    <col min="8" max="8" width="12.421875" style="10" bestFit="1" customWidth="1"/>
    <col min="9" max="16384" width="37.00390625" style="10" customWidth="1"/>
  </cols>
  <sheetData>
    <row r="1" spans="1:8" ht="11.25">
      <c r="A1" s="26" t="s">
        <v>453</v>
      </c>
      <c r="B1" s="26"/>
      <c r="C1" s="26"/>
      <c r="D1" s="26"/>
      <c r="E1" s="26"/>
      <c r="F1" s="26"/>
      <c r="G1" s="26"/>
      <c r="H1" s="26"/>
    </row>
    <row r="2" spans="1:8" ht="11.25">
      <c r="A2" s="26" t="s">
        <v>454</v>
      </c>
      <c r="B2" s="26"/>
      <c r="C2" s="26"/>
      <c r="D2" s="26"/>
      <c r="E2" s="26"/>
      <c r="F2" s="26"/>
      <c r="G2" s="26"/>
      <c r="H2" s="26"/>
    </row>
    <row r="3" spans="1:8" ht="11.25">
      <c r="A3" s="26" t="s">
        <v>455</v>
      </c>
      <c r="B3" s="26"/>
      <c r="C3" s="26"/>
      <c r="D3" s="26"/>
      <c r="E3" s="26"/>
      <c r="F3" s="26"/>
      <c r="G3" s="26"/>
      <c r="H3" s="26"/>
    </row>
    <row r="4" spans="1:8" ht="11.25">
      <c r="A4" s="26" t="s">
        <v>456</v>
      </c>
      <c r="B4" s="26"/>
      <c r="C4" s="26"/>
      <c r="D4" s="26"/>
      <c r="E4" s="26"/>
      <c r="F4" s="26"/>
      <c r="G4" s="26"/>
      <c r="H4" s="26"/>
    </row>
    <row r="5" spans="1:8" ht="11.25">
      <c r="A5" s="7"/>
      <c r="B5" s="7"/>
      <c r="C5" s="7"/>
      <c r="D5" s="7"/>
      <c r="E5" s="7"/>
      <c r="F5" s="7"/>
      <c r="G5" s="7"/>
      <c r="H5" s="7"/>
    </row>
    <row r="6" spans="1:8" ht="11.25">
      <c r="A6" s="8" t="s">
        <v>457</v>
      </c>
      <c r="B6" s="26" t="s">
        <v>458</v>
      </c>
      <c r="C6" s="26"/>
      <c r="D6" s="26"/>
      <c r="E6" s="26"/>
      <c r="F6" s="26"/>
      <c r="G6" s="26"/>
      <c r="H6" s="26"/>
    </row>
    <row r="7" spans="1:8" ht="11.25">
      <c r="A7" s="8"/>
      <c r="B7" s="26" t="s">
        <v>459</v>
      </c>
      <c r="C7" s="26"/>
      <c r="D7" s="26"/>
      <c r="E7" s="26"/>
      <c r="F7" s="26"/>
      <c r="G7" s="26"/>
      <c r="H7" s="26"/>
    </row>
    <row r="8" spans="1:8" ht="11.25">
      <c r="A8" s="10" t="s">
        <v>460</v>
      </c>
      <c r="B8" s="14" t="s">
        <v>461</v>
      </c>
      <c r="C8" s="14" t="s">
        <v>462</v>
      </c>
      <c r="D8" s="14" t="s">
        <v>463</v>
      </c>
      <c r="E8" s="14" t="s">
        <v>464</v>
      </c>
      <c r="F8" s="14" t="s">
        <v>465</v>
      </c>
      <c r="G8" s="14" t="s">
        <v>466</v>
      </c>
      <c r="H8" s="14" t="s">
        <v>467</v>
      </c>
    </row>
    <row r="9" spans="1:8" ht="11.25">
      <c r="A9" s="10" t="s">
        <v>468</v>
      </c>
      <c r="B9" s="10" t="s">
        <v>71</v>
      </c>
      <c r="C9" s="10" t="s">
        <v>71</v>
      </c>
      <c r="D9" s="10" t="s">
        <v>71</v>
      </c>
      <c r="E9" s="10" t="s">
        <v>71</v>
      </c>
      <c r="F9" s="10" t="s">
        <v>71</v>
      </c>
      <c r="G9" s="10" t="s">
        <v>71</v>
      </c>
      <c r="H9" s="10" t="s">
        <v>71</v>
      </c>
    </row>
    <row r="10" spans="1:8" ht="11.25">
      <c r="A10" s="10" t="s">
        <v>469</v>
      </c>
      <c r="B10" s="10" t="s">
        <v>71</v>
      </c>
      <c r="C10" s="10" t="s">
        <v>71</v>
      </c>
      <c r="D10" s="10" t="s">
        <v>71</v>
      </c>
      <c r="E10" s="10" t="s">
        <v>71</v>
      </c>
      <c r="F10" s="10" t="s">
        <v>71</v>
      </c>
      <c r="G10" s="10" t="s">
        <v>71</v>
      </c>
      <c r="H10" s="10" t="s">
        <v>71</v>
      </c>
    </row>
    <row r="11" spans="1:8" ht="11.25">
      <c r="A11" s="10" t="s">
        <v>470</v>
      </c>
      <c r="B11" s="11">
        <v>639300.7</v>
      </c>
      <c r="C11" s="11">
        <v>875778.49</v>
      </c>
      <c r="D11" s="11">
        <v>604369.68</v>
      </c>
      <c r="E11" s="11">
        <v>603651.49</v>
      </c>
      <c r="F11" s="11">
        <v>604647.52</v>
      </c>
      <c r="G11" s="11">
        <v>391265.36</v>
      </c>
      <c r="H11" s="10">
        <v>0</v>
      </c>
    </row>
    <row r="12" spans="1:8" ht="11.25">
      <c r="A12" s="10" t="s">
        <v>471</v>
      </c>
      <c r="B12" s="11">
        <v>847009.6</v>
      </c>
      <c r="C12" s="11">
        <v>1094682.1</v>
      </c>
      <c r="D12" s="11">
        <v>826598.53</v>
      </c>
      <c r="E12" s="11">
        <v>835808.93</v>
      </c>
      <c r="F12" s="11">
        <v>1041527.04</v>
      </c>
      <c r="G12" s="11">
        <v>939604.1</v>
      </c>
      <c r="H12" s="11">
        <v>872828.98</v>
      </c>
    </row>
    <row r="13" spans="1:8" ht="11.25">
      <c r="A13" s="10" t="s">
        <v>472</v>
      </c>
      <c r="B13" s="11">
        <v>18502.8</v>
      </c>
      <c r="C13" s="11">
        <v>21278.53</v>
      </c>
      <c r="D13" s="11">
        <v>39660.73</v>
      </c>
      <c r="E13" s="10">
        <v>-269.14</v>
      </c>
      <c r="F13" s="10">
        <v>-52.29</v>
      </c>
      <c r="G13" s="11">
        <v>62165.19</v>
      </c>
      <c r="H13" s="11">
        <v>3657.26</v>
      </c>
    </row>
    <row r="14" spans="1:8" ht="11.25">
      <c r="A14" s="10" t="s">
        <v>473</v>
      </c>
      <c r="B14" s="11">
        <v>153842.14</v>
      </c>
      <c r="C14" s="11">
        <v>155526.31</v>
      </c>
      <c r="D14" s="11">
        <v>159949.83</v>
      </c>
      <c r="E14" s="11">
        <v>186310.16</v>
      </c>
      <c r="F14" s="11">
        <v>164926.12</v>
      </c>
      <c r="G14" s="11">
        <v>313380.41</v>
      </c>
      <c r="H14" s="11">
        <v>193998.75</v>
      </c>
    </row>
    <row r="15" spans="1:8" ht="11.25">
      <c r="A15" s="10" t="s">
        <v>474</v>
      </c>
      <c r="B15" s="11">
        <v>91925.73</v>
      </c>
      <c r="C15" s="11">
        <v>127916.11</v>
      </c>
      <c r="D15" s="11">
        <v>96277.87</v>
      </c>
      <c r="E15" s="11">
        <v>97663.24</v>
      </c>
      <c r="F15" s="11">
        <v>72851.14</v>
      </c>
      <c r="G15" s="11">
        <v>93343.49</v>
      </c>
      <c r="H15" s="11">
        <v>3539.17</v>
      </c>
    </row>
    <row r="16" spans="1:8" ht="11.25">
      <c r="A16" s="10" t="s">
        <v>475</v>
      </c>
      <c r="B16" s="11">
        <v>120193.3</v>
      </c>
      <c r="C16" s="11">
        <v>119958.54</v>
      </c>
      <c r="D16" s="11">
        <v>118851.43</v>
      </c>
      <c r="E16" s="11">
        <v>3742590.75</v>
      </c>
      <c r="F16" s="11">
        <v>429949.73</v>
      </c>
      <c r="G16" s="11">
        <v>442683.16</v>
      </c>
      <c r="H16" s="11">
        <v>419314.72</v>
      </c>
    </row>
    <row r="17" spans="1:8" ht="11.25">
      <c r="A17" s="10" t="s">
        <v>476</v>
      </c>
      <c r="B17" s="11">
        <v>150026.63</v>
      </c>
      <c r="C17" s="11">
        <v>115328.89</v>
      </c>
      <c r="D17" s="11">
        <v>106290.71</v>
      </c>
      <c r="E17" s="11">
        <v>110579.49</v>
      </c>
      <c r="F17" s="11">
        <v>124175.47</v>
      </c>
      <c r="G17" s="11">
        <v>132580.51</v>
      </c>
      <c r="H17" s="11">
        <v>111395.7</v>
      </c>
    </row>
    <row r="18" spans="1:8" ht="11.25">
      <c r="A18" s="10" t="s">
        <v>477</v>
      </c>
      <c r="B18" s="11">
        <v>36390.6</v>
      </c>
      <c r="C18" s="11">
        <v>39574.18</v>
      </c>
      <c r="D18" s="11">
        <v>35385.05</v>
      </c>
      <c r="E18" s="11">
        <v>34289.94</v>
      </c>
      <c r="F18" s="11">
        <v>31256.4</v>
      </c>
      <c r="G18" s="11">
        <v>35077.66</v>
      </c>
      <c r="H18" s="11">
        <v>18056.5</v>
      </c>
    </row>
    <row r="19" spans="1:8" ht="11.25">
      <c r="A19" s="10" t="s">
        <v>478</v>
      </c>
      <c r="B19" s="10" t="s">
        <v>71</v>
      </c>
      <c r="C19" s="10" t="s">
        <v>71</v>
      </c>
      <c r="D19" s="10" t="s">
        <v>71</v>
      </c>
      <c r="E19" s="10" t="s">
        <v>71</v>
      </c>
      <c r="F19" s="10" t="s">
        <v>71</v>
      </c>
      <c r="G19" s="10" t="s">
        <v>71</v>
      </c>
      <c r="H19" s="10" t="s">
        <v>71</v>
      </c>
    </row>
    <row r="20" spans="1:8" ht="11.25">
      <c r="A20" s="10" t="s">
        <v>479</v>
      </c>
      <c r="B20" s="11">
        <v>1403470.23</v>
      </c>
      <c r="C20" s="11">
        <v>1632698.48</v>
      </c>
      <c r="D20" s="11">
        <v>1445290.49</v>
      </c>
      <c r="E20" s="11">
        <v>1662563.33</v>
      </c>
      <c r="F20" s="11">
        <v>2075315.33</v>
      </c>
      <c r="G20" s="11">
        <v>3151975.78</v>
      </c>
      <c r="H20" s="11">
        <v>1715567.39</v>
      </c>
    </row>
    <row r="21" spans="1:8" ht="11.25">
      <c r="A21" s="10" t="s">
        <v>480</v>
      </c>
      <c r="B21" s="11">
        <v>2600799.98</v>
      </c>
      <c r="C21" s="11">
        <v>2850969.71</v>
      </c>
      <c r="D21" s="11">
        <v>3301142.26</v>
      </c>
      <c r="E21" s="11">
        <v>3108401.24</v>
      </c>
      <c r="F21" s="11">
        <v>3068636.95</v>
      </c>
      <c r="G21" s="11">
        <v>3786338.2</v>
      </c>
      <c r="H21" s="11">
        <v>3368014.28</v>
      </c>
    </row>
    <row r="22" spans="1:8" ht="11.25">
      <c r="A22" s="10" t="s">
        <v>481</v>
      </c>
      <c r="B22" s="11">
        <v>242799.84</v>
      </c>
      <c r="C22" s="11">
        <v>224734.92</v>
      </c>
      <c r="D22" s="11">
        <v>346969.03</v>
      </c>
      <c r="E22" s="11">
        <v>299761.59</v>
      </c>
      <c r="F22" s="11">
        <v>237270.63</v>
      </c>
      <c r="G22" s="11">
        <v>372536.38</v>
      </c>
      <c r="H22" s="11">
        <v>3442968.46</v>
      </c>
    </row>
    <row r="23" spans="1:8" ht="11.25">
      <c r="A23" s="10" t="s">
        <v>482</v>
      </c>
      <c r="B23" s="11">
        <v>1157.19</v>
      </c>
      <c r="C23" s="10">
        <v>772.91</v>
      </c>
      <c r="D23" s="11">
        <v>9518.66</v>
      </c>
      <c r="E23" s="11">
        <v>187665.8</v>
      </c>
      <c r="F23" s="11">
        <v>1259.31</v>
      </c>
      <c r="G23" s="11">
        <v>2370.9</v>
      </c>
      <c r="H23" s="11">
        <v>4725.46</v>
      </c>
    </row>
    <row r="24" spans="1:8" ht="11.25">
      <c r="A24" s="10" t="s">
        <v>483</v>
      </c>
      <c r="B24" s="11">
        <v>23190.85</v>
      </c>
      <c r="C24" s="11">
        <v>23190.85</v>
      </c>
      <c r="D24" s="11">
        <v>23190.85</v>
      </c>
      <c r="E24" s="11">
        <v>23190.85</v>
      </c>
      <c r="F24" s="11">
        <v>23190.85</v>
      </c>
      <c r="G24" s="11">
        <v>23190.85</v>
      </c>
      <c r="H24" s="11">
        <v>24951.76</v>
      </c>
    </row>
    <row r="25" spans="1:8" ht="11.25">
      <c r="A25" s="10" t="s">
        <v>484</v>
      </c>
      <c r="B25" s="11">
        <v>18467.26</v>
      </c>
      <c r="C25" s="11">
        <v>14498</v>
      </c>
      <c r="D25" s="11">
        <v>20218.19</v>
      </c>
      <c r="E25" s="11">
        <v>23320.48</v>
      </c>
      <c r="F25" s="11">
        <v>17668.55</v>
      </c>
      <c r="G25" s="11">
        <v>33561.37</v>
      </c>
      <c r="H25" s="11">
        <v>30359.07</v>
      </c>
    </row>
    <row r="26" spans="1:8" ht="11.25">
      <c r="A26" s="10" t="s">
        <v>485</v>
      </c>
      <c r="B26" s="11">
        <v>1737113.06</v>
      </c>
      <c r="C26" s="11">
        <v>1916481.79</v>
      </c>
      <c r="D26" s="11">
        <v>2210126.2</v>
      </c>
      <c r="E26" s="11">
        <v>2093672.88</v>
      </c>
      <c r="F26" s="11">
        <v>2081425.34</v>
      </c>
      <c r="G26" s="11">
        <v>2576602.04</v>
      </c>
      <c r="H26" s="11">
        <v>3303104.01</v>
      </c>
    </row>
    <row r="27" spans="1:8" ht="11.25">
      <c r="A27" s="10" t="s">
        <v>486</v>
      </c>
      <c r="B27" s="11">
        <v>1709120.27</v>
      </c>
      <c r="C27" s="11">
        <v>1701263.67</v>
      </c>
      <c r="D27" s="11">
        <v>1892251.08</v>
      </c>
      <c r="E27" s="11">
        <v>2417906.05</v>
      </c>
      <c r="F27" s="11">
        <v>1862389.74</v>
      </c>
      <c r="G27" s="11">
        <v>2048955.67</v>
      </c>
      <c r="H27" s="11">
        <v>1418793.49</v>
      </c>
    </row>
    <row r="28" spans="1:8" ht="11.25">
      <c r="A28" s="10" t="s">
        <v>487</v>
      </c>
      <c r="B28" s="11">
        <v>675053.57</v>
      </c>
      <c r="C28" s="11">
        <v>605818.29</v>
      </c>
      <c r="D28" s="11">
        <v>1744936.79</v>
      </c>
      <c r="E28" s="11">
        <v>551455.79</v>
      </c>
      <c r="F28" s="11">
        <v>806359.37</v>
      </c>
      <c r="G28" s="11">
        <v>1051016.26</v>
      </c>
      <c r="H28" s="11">
        <v>633818.81</v>
      </c>
    </row>
    <row r="29" spans="1:8" ht="11.25">
      <c r="A29" s="10" t="s">
        <v>488</v>
      </c>
      <c r="B29" s="10" t="s">
        <v>71</v>
      </c>
      <c r="C29" s="10" t="s">
        <v>71</v>
      </c>
      <c r="D29" s="10" t="s">
        <v>71</v>
      </c>
      <c r="E29" s="10" t="s">
        <v>71</v>
      </c>
      <c r="F29" s="10" t="s">
        <v>71</v>
      </c>
      <c r="G29" s="10" t="s">
        <v>71</v>
      </c>
      <c r="H29" s="10" t="s">
        <v>71</v>
      </c>
    </row>
    <row r="30" spans="1:8" ht="11.25">
      <c r="A30" s="10" t="s">
        <v>489</v>
      </c>
      <c r="B30" s="10" t="s">
        <v>71</v>
      </c>
      <c r="C30" s="10" t="s">
        <v>71</v>
      </c>
      <c r="D30" s="10" t="s">
        <v>71</v>
      </c>
      <c r="E30" s="10" t="s">
        <v>71</v>
      </c>
      <c r="F30" s="10" t="s">
        <v>71</v>
      </c>
      <c r="G30" s="10" t="s">
        <v>71</v>
      </c>
      <c r="H30" s="10" t="s">
        <v>71</v>
      </c>
    </row>
    <row r="31" spans="1:8" ht="11.25">
      <c r="A31" s="10" t="s">
        <v>490</v>
      </c>
      <c r="B31" s="11">
        <v>0</v>
      </c>
      <c r="C31" s="11">
        <v>0</v>
      </c>
      <c r="D31" s="11">
        <v>0</v>
      </c>
      <c r="E31" s="11">
        <v>3619198.64</v>
      </c>
      <c r="F31" s="11">
        <v>306489.55</v>
      </c>
      <c r="G31" s="11">
        <v>321931.9</v>
      </c>
      <c r="H31" s="11">
        <v>281524.82</v>
      </c>
    </row>
    <row r="32" spans="1:8" ht="11.25">
      <c r="A32" s="10" t="s">
        <v>491</v>
      </c>
      <c r="B32" s="11">
        <v>857944.13</v>
      </c>
      <c r="C32" s="11">
        <v>950867.71</v>
      </c>
      <c r="D32" s="11">
        <v>1019711.05</v>
      </c>
      <c r="E32" s="11">
        <v>1060300.97</v>
      </c>
      <c r="F32" s="11">
        <v>1085677.93</v>
      </c>
      <c r="G32" s="11">
        <v>1288170.31</v>
      </c>
      <c r="H32" s="11">
        <v>1716001.91</v>
      </c>
    </row>
    <row r="33" spans="1:8" ht="11.25">
      <c r="A33" s="10" t="s">
        <v>492</v>
      </c>
      <c r="B33" s="11">
        <v>9610419.62</v>
      </c>
      <c r="C33" s="11">
        <v>10569604.06</v>
      </c>
      <c r="D33" s="11">
        <v>11961316.33</v>
      </c>
      <c r="E33" s="11">
        <v>11299063.26</v>
      </c>
      <c r="F33" s="11">
        <v>11250629.72</v>
      </c>
      <c r="G33" s="11">
        <v>13846545.12</v>
      </c>
      <c r="H33" s="11">
        <v>13567567.08</v>
      </c>
    </row>
    <row r="34" spans="2:8" ht="11.25">
      <c r="B34" s="11"/>
      <c r="C34" s="11"/>
      <c r="D34" s="11"/>
      <c r="E34" s="11"/>
      <c r="F34" s="11"/>
      <c r="G34" s="11"/>
      <c r="H34" s="11"/>
    </row>
    <row r="35" spans="2:8" ht="11.25">
      <c r="B35" s="11"/>
      <c r="C35" s="11"/>
      <c r="D35" s="11"/>
      <c r="E35" s="11"/>
      <c r="F35" s="11"/>
      <c r="G35" s="11"/>
      <c r="H35" s="11"/>
    </row>
    <row r="37" ht="11.25">
      <c r="A37" s="10" t="s">
        <v>493</v>
      </c>
    </row>
    <row r="38" spans="1:8" ht="11.25">
      <c r="A38" s="10" t="s">
        <v>488</v>
      </c>
      <c r="B38" s="12"/>
      <c r="C38" s="12"/>
      <c r="D38" s="12"/>
      <c r="E38" s="12"/>
      <c r="F38" s="12"/>
      <c r="G38" s="14" t="s">
        <v>494</v>
      </c>
      <c r="H38" s="14" t="s">
        <v>495</v>
      </c>
    </row>
    <row r="39" spans="1:8" ht="11.25">
      <c r="A39" s="10" t="s">
        <v>460</v>
      </c>
      <c r="B39" s="12"/>
      <c r="C39" s="12"/>
      <c r="D39" s="12"/>
      <c r="E39" s="12"/>
      <c r="F39" s="12"/>
      <c r="G39" s="14" t="s">
        <v>496</v>
      </c>
      <c r="H39" s="14" t="s">
        <v>274</v>
      </c>
    </row>
    <row r="40" spans="1:8" ht="11.25">
      <c r="A40" s="10" t="s">
        <v>488</v>
      </c>
      <c r="B40" s="14" t="s">
        <v>497</v>
      </c>
      <c r="C40" s="14" t="s">
        <v>498</v>
      </c>
      <c r="D40" s="14" t="s">
        <v>499</v>
      </c>
      <c r="E40" s="14" t="s">
        <v>500</v>
      </c>
      <c r="F40" s="14" t="s">
        <v>501</v>
      </c>
      <c r="G40" s="14" t="s">
        <v>502</v>
      </c>
      <c r="H40" s="14">
        <v>2010</v>
      </c>
    </row>
    <row r="41" spans="1:8" ht="11.25">
      <c r="A41" s="10" t="s">
        <v>468</v>
      </c>
      <c r="B41" s="10" t="s">
        <v>71</v>
      </c>
      <c r="C41" s="10" t="s">
        <v>71</v>
      </c>
      <c r="D41" s="10" t="s">
        <v>71</v>
      </c>
      <c r="E41" s="10" t="s">
        <v>71</v>
      </c>
      <c r="F41" s="10" t="s">
        <v>71</v>
      </c>
      <c r="G41" s="10" t="s">
        <v>71</v>
      </c>
      <c r="H41" s="10" t="s">
        <v>71</v>
      </c>
    </row>
    <row r="42" spans="1:8" ht="11.25">
      <c r="A42" s="10" t="s">
        <v>469</v>
      </c>
      <c r="B42" s="10" t="s">
        <v>71</v>
      </c>
      <c r="C42" s="10" t="s">
        <v>71</v>
      </c>
      <c r="D42" s="10" t="s">
        <v>71</v>
      </c>
      <c r="E42" s="10" t="s">
        <v>71</v>
      </c>
      <c r="F42" s="10" t="s">
        <v>71</v>
      </c>
      <c r="G42" s="10" t="s">
        <v>71</v>
      </c>
      <c r="H42" s="10" t="s">
        <v>71</v>
      </c>
    </row>
    <row r="43" spans="1:8" ht="11.25">
      <c r="A43" s="10" t="s">
        <v>470</v>
      </c>
      <c r="B43" s="10">
        <v>0</v>
      </c>
      <c r="C43" s="11">
        <v>5165094.27</v>
      </c>
      <c r="D43" s="11">
        <v>939021.89</v>
      </c>
      <c r="E43" s="11">
        <v>329207.05</v>
      </c>
      <c r="F43" s="11">
        <v>1214728.2</v>
      </c>
      <c r="G43" s="11">
        <v>11367064.65</v>
      </c>
      <c r="H43" s="11">
        <v>16050000</v>
      </c>
    </row>
    <row r="44" spans="1:8" ht="11.25">
      <c r="A44" s="10" t="s">
        <v>471</v>
      </c>
      <c r="B44" s="11">
        <v>717746.26</v>
      </c>
      <c r="C44" s="11">
        <v>1629091.08</v>
      </c>
      <c r="D44" s="11">
        <v>353830.08</v>
      </c>
      <c r="E44" s="11">
        <v>886197.36</v>
      </c>
      <c r="F44" s="11">
        <v>1093434.41</v>
      </c>
      <c r="G44" s="11">
        <v>11138358.47</v>
      </c>
      <c r="H44" s="11">
        <v>12610000</v>
      </c>
    </row>
    <row r="45" spans="1:8" ht="11.25">
      <c r="A45" s="10" t="s">
        <v>472</v>
      </c>
      <c r="B45" s="10">
        <v>49.66</v>
      </c>
      <c r="C45" s="11">
        <v>87198.27</v>
      </c>
      <c r="D45" s="11">
        <v>396455.16</v>
      </c>
      <c r="E45" s="11">
        <v>4904</v>
      </c>
      <c r="F45" s="11">
        <v>424799.9</v>
      </c>
      <c r="G45" s="11">
        <v>1058350.07</v>
      </c>
      <c r="H45" s="11">
        <v>1800000</v>
      </c>
    </row>
    <row r="46" spans="1:8" ht="11.25">
      <c r="A46" s="10" t="s">
        <v>473</v>
      </c>
      <c r="B46" s="11">
        <v>183659.45</v>
      </c>
      <c r="C46" s="11">
        <v>268781.34</v>
      </c>
      <c r="D46" s="11">
        <v>156837.13</v>
      </c>
      <c r="E46" s="11">
        <v>204041.78</v>
      </c>
      <c r="F46" s="11">
        <v>192282.15</v>
      </c>
      <c r="G46" s="11">
        <v>2333535.57</v>
      </c>
      <c r="H46" s="11">
        <v>5550000</v>
      </c>
    </row>
    <row r="47" spans="1:8" ht="11.25">
      <c r="A47" s="10" t="s">
        <v>474</v>
      </c>
      <c r="B47" s="10">
        <v>0</v>
      </c>
      <c r="C47" s="11">
        <v>344979.3</v>
      </c>
      <c r="D47" s="11">
        <v>132464.6</v>
      </c>
      <c r="E47" s="11">
        <v>52325.99</v>
      </c>
      <c r="F47" s="11">
        <v>258729.53</v>
      </c>
      <c r="G47" s="11">
        <v>1372016.17</v>
      </c>
      <c r="H47" s="11">
        <v>2189423.91</v>
      </c>
    </row>
    <row r="48" spans="1:8" ht="11.25">
      <c r="A48" s="10" t="s">
        <v>475</v>
      </c>
      <c r="B48" s="11">
        <v>440555.74</v>
      </c>
      <c r="C48" s="11">
        <v>696914.04</v>
      </c>
      <c r="D48" s="11">
        <v>447138.24</v>
      </c>
      <c r="E48" s="11">
        <v>421277.54</v>
      </c>
      <c r="F48" s="11">
        <v>466538.81</v>
      </c>
      <c r="G48" s="11">
        <v>7865966</v>
      </c>
      <c r="H48" s="11">
        <v>6159637.4</v>
      </c>
    </row>
    <row r="49" spans="1:8" ht="11.25">
      <c r="A49" s="10" t="s">
        <v>476</v>
      </c>
      <c r="B49" s="11">
        <v>143643.32</v>
      </c>
      <c r="C49" s="11">
        <v>220850.19</v>
      </c>
      <c r="D49" s="11">
        <v>121644.62</v>
      </c>
      <c r="E49" s="11">
        <v>99303.57</v>
      </c>
      <c r="F49" s="11">
        <v>289117.68</v>
      </c>
      <c r="G49" s="11">
        <v>1724936.78</v>
      </c>
      <c r="H49" s="11">
        <v>2376078.63</v>
      </c>
    </row>
    <row r="50" spans="1:8" ht="11.25">
      <c r="A50" s="10" t="s">
        <v>477</v>
      </c>
      <c r="B50" s="11">
        <v>44945</v>
      </c>
      <c r="C50" s="11">
        <v>53329.76</v>
      </c>
      <c r="D50" s="11">
        <v>88617.36</v>
      </c>
      <c r="E50" s="11">
        <v>40915.95</v>
      </c>
      <c r="F50" s="11">
        <v>96488.73</v>
      </c>
      <c r="G50" s="11">
        <v>554327.13</v>
      </c>
      <c r="H50" s="11">
        <v>617826.25</v>
      </c>
    </row>
    <row r="51" spans="1:8" ht="11.25">
      <c r="A51" s="10" t="s">
        <v>478</v>
      </c>
      <c r="B51" s="10" t="s">
        <v>71</v>
      </c>
      <c r="C51" s="10" t="s">
        <v>71</v>
      </c>
      <c r="D51" s="10" t="s">
        <v>71</v>
      </c>
      <c r="E51" s="10" t="s">
        <v>71</v>
      </c>
      <c r="F51" s="10" t="s">
        <v>71</v>
      </c>
      <c r="G51" s="10" t="s">
        <v>71</v>
      </c>
      <c r="H51" s="10" t="s">
        <v>71</v>
      </c>
    </row>
    <row r="52" spans="1:8" ht="11.25">
      <c r="A52" s="10" t="s">
        <v>479</v>
      </c>
      <c r="B52" s="11">
        <v>2094184.42</v>
      </c>
      <c r="C52" s="11">
        <v>1555811.45</v>
      </c>
      <c r="D52" s="11">
        <v>1864095.53</v>
      </c>
      <c r="E52" s="11">
        <v>2295081.25</v>
      </c>
      <c r="F52" s="11">
        <v>1991838.57</v>
      </c>
      <c r="G52" s="11">
        <v>22887892.25</v>
      </c>
      <c r="H52" s="11">
        <v>26500000</v>
      </c>
    </row>
    <row r="53" spans="1:8" ht="11.25">
      <c r="A53" s="10" t="s">
        <v>480</v>
      </c>
      <c r="B53" s="11">
        <v>3212874.26</v>
      </c>
      <c r="C53" s="11">
        <v>4283989.57</v>
      </c>
      <c r="D53" s="11">
        <v>3298766.6</v>
      </c>
      <c r="E53" s="11">
        <v>3502422.6</v>
      </c>
      <c r="F53" s="11">
        <v>4030286.94</v>
      </c>
      <c r="G53" s="11">
        <v>40412642.59</v>
      </c>
      <c r="H53" s="11">
        <v>39950000</v>
      </c>
    </row>
    <row r="54" spans="1:8" ht="11.25">
      <c r="A54" s="10" t="s">
        <v>481</v>
      </c>
      <c r="B54" s="11">
        <v>1383390.88</v>
      </c>
      <c r="C54" s="11">
        <v>1511409</v>
      </c>
      <c r="D54" s="11">
        <v>322256.62</v>
      </c>
      <c r="E54" s="11">
        <v>284531.28</v>
      </c>
      <c r="F54" s="11">
        <v>363145.86</v>
      </c>
      <c r="G54" s="11">
        <v>9031774.49</v>
      </c>
      <c r="H54" s="11">
        <v>9850000</v>
      </c>
    </row>
    <row r="55" spans="1:8" ht="11.25">
      <c r="A55" s="10" t="s">
        <v>482</v>
      </c>
      <c r="B55" s="11">
        <v>5814.78</v>
      </c>
      <c r="C55" s="11">
        <v>16774.45</v>
      </c>
      <c r="D55" s="11">
        <v>29142.98</v>
      </c>
      <c r="E55" s="11">
        <v>3018.06</v>
      </c>
      <c r="F55" s="11">
        <v>1132.85</v>
      </c>
      <c r="G55" s="11">
        <v>263353.35</v>
      </c>
      <c r="H55" s="11">
        <v>280000</v>
      </c>
    </row>
    <row r="56" spans="1:8" ht="11.25">
      <c r="A56" s="10" t="s">
        <v>483</v>
      </c>
      <c r="B56" s="11">
        <v>24951.76</v>
      </c>
      <c r="C56" s="11">
        <v>24951.76</v>
      </c>
      <c r="D56" s="11">
        <v>24951.76</v>
      </c>
      <c r="E56" s="11">
        <v>24951.76</v>
      </c>
      <c r="F56" s="11">
        <v>24951.76</v>
      </c>
      <c r="G56" s="11">
        <v>288855.66</v>
      </c>
      <c r="H56" s="11">
        <v>306000</v>
      </c>
    </row>
    <row r="57" spans="1:8" ht="11.25">
      <c r="A57" s="10" t="s">
        <v>484</v>
      </c>
      <c r="B57" s="11">
        <v>27152.39</v>
      </c>
      <c r="C57" s="11">
        <v>7663.83</v>
      </c>
      <c r="D57" s="11">
        <v>20417.5</v>
      </c>
      <c r="E57" s="11">
        <v>29038.57</v>
      </c>
      <c r="F57" s="11">
        <v>27894.08</v>
      </c>
      <c r="G57" s="11">
        <v>270259.29</v>
      </c>
      <c r="H57" s="11">
        <v>430000</v>
      </c>
    </row>
    <row r="58" spans="1:8" ht="11.25">
      <c r="A58" s="10" t="s">
        <v>485</v>
      </c>
      <c r="B58" s="11">
        <v>2532408.09</v>
      </c>
      <c r="C58" s="11">
        <v>3386780.27</v>
      </c>
      <c r="D58" s="11">
        <v>2398453.99</v>
      </c>
      <c r="E58" s="11">
        <v>2513135.46</v>
      </c>
      <c r="F58" s="11">
        <v>2813687.75</v>
      </c>
      <c r="G58" s="11">
        <v>29562990.88</v>
      </c>
      <c r="H58" s="11">
        <v>31614290.95</v>
      </c>
    </row>
    <row r="59" spans="1:8" ht="11.25">
      <c r="A59" s="10" t="s">
        <v>486</v>
      </c>
      <c r="B59" s="11">
        <v>1808961.33</v>
      </c>
      <c r="C59" s="11">
        <v>2098751.49</v>
      </c>
      <c r="D59" s="11">
        <v>1652030.83</v>
      </c>
      <c r="E59" s="11">
        <v>2009888.71</v>
      </c>
      <c r="F59" s="11">
        <v>1862817.51</v>
      </c>
      <c r="G59" s="11">
        <v>22483129.84</v>
      </c>
      <c r="H59" s="11">
        <v>21943394.66</v>
      </c>
    </row>
    <row r="60" spans="1:8" ht="11.25">
      <c r="A60" s="10" t="s">
        <v>487</v>
      </c>
      <c r="B60" s="11">
        <v>584991.98</v>
      </c>
      <c r="C60" s="11">
        <v>988297.38</v>
      </c>
      <c r="D60" s="11">
        <v>824298.17</v>
      </c>
      <c r="E60" s="11">
        <v>9131263.46</v>
      </c>
      <c r="F60" s="11">
        <v>-629254.62</v>
      </c>
      <c r="G60" s="11">
        <v>16968055.25</v>
      </c>
      <c r="H60" s="11">
        <v>30615816.42</v>
      </c>
    </row>
    <row r="61" spans="1:8" ht="11.25">
      <c r="A61" s="10" t="s">
        <v>488</v>
      </c>
      <c r="B61" s="10" t="s">
        <v>71</v>
      </c>
      <c r="C61" s="10" t="s">
        <v>71</v>
      </c>
      <c r="D61" s="10" t="s">
        <v>71</v>
      </c>
      <c r="E61" s="10" t="s">
        <v>71</v>
      </c>
      <c r="F61" s="10" t="s">
        <v>71</v>
      </c>
      <c r="G61" s="10" t="s">
        <v>71</v>
      </c>
      <c r="H61" s="10" t="s">
        <v>71</v>
      </c>
    </row>
    <row r="62" spans="1:8" ht="11.25">
      <c r="A62" s="10" t="s">
        <v>489</v>
      </c>
      <c r="B62" s="10" t="s">
        <v>71</v>
      </c>
      <c r="C62" s="10" t="s">
        <v>71</v>
      </c>
      <c r="D62" s="10" t="s">
        <v>71</v>
      </c>
      <c r="E62" s="10" t="s">
        <v>71</v>
      </c>
      <c r="F62" s="10" t="s">
        <v>71</v>
      </c>
      <c r="G62" s="10" t="s">
        <v>71</v>
      </c>
      <c r="H62" s="10" t="s">
        <v>71</v>
      </c>
    </row>
    <row r="63" spans="1:8" ht="11.25">
      <c r="A63" s="10" t="s">
        <v>490</v>
      </c>
      <c r="B63" s="11">
        <v>315159.61</v>
      </c>
      <c r="C63" s="11">
        <v>575113.17</v>
      </c>
      <c r="D63" s="11">
        <v>304736.54</v>
      </c>
      <c r="E63" s="11">
        <v>294497.46</v>
      </c>
      <c r="F63" s="11">
        <v>333567.34</v>
      </c>
      <c r="G63" s="11">
        <v>6352219.03</v>
      </c>
      <c r="H63" s="11">
        <v>4159637.4</v>
      </c>
    </row>
    <row r="64" spans="1:8" ht="11.25">
      <c r="A64" s="10" t="s">
        <v>491</v>
      </c>
      <c r="B64" s="11">
        <v>1351599.35</v>
      </c>
      <c r="C64" s="11">
        <v>1479575.09</v>
      </c>
      <c r="D64" s="11">
        <v>1111926.34</v>
      </c>
      <c r="E64" s="11">
        <v>1227807.97</v>
      </c>
      <c r="F64" s="11">
        <v>1287764.49</v>
      </c>
      <c r="G64" s="11">
        <v>14437347.25</v>
      </c>
      <c r="H64" s="11">
        <v>15536255.61</v>
      </c>
    </row>
    <row r="65" spans="1:8" ht="11.25">
      <c r="A65" s="12" t="s">
        <v>492</v>
      </c>
      <c r="B65" s="11">
        <v>11538570.36</v>
      </c>
      <c r="C65" s="11">
        <v>20285979.19</v>
      </c>
      <c r="D65" s="11">
        <v>11653760.18</v>
      </c>
      <c r="E65" s="11">
        <v>20309198.96</v>
      </c>
      <c r="F65" s="11">
        <v>12901288.28</v>
      </c>
      <c r="G65" s="11">
        <v>158793942.16</v>
      </c>
      <c r="H65" s="11">
        <v>189146575.21</v>
      </c>
    </row>
    <row r="67" ht="11.25">
      <c r="A67" s="10" t="s">
        <v>136</v>
      </c>
    </row>
    <row r="68" ht="11.25">
      <c r="A68" s="10" t="s">
        <v>503</v>
      </c>
    </row>
    <row r="69" ht="11.25">
      <c r="A69" s="10" t="s">
        <v>504</v>
      </c>
    </row>
    <row r="70" ht="11.25">
      <c r="A70" s="10" t="s">
        <v>505</v>
      </c>
    </row>
    <row r="72" ht="11.25">
      <c r="A72" s="10" t="s">
        <v>141</v>
      </c>
    </row>
  </sheetData>
  <sheetProtection password="CADC" sheet="1" objects="1" scenarios="1"/>
  <mergeCells count="6">
    <mergeCell ref="A1:H1"/>
    <mergeCell ref="A2:H2"/>
    <mergeCell ref="A3:H3"/>
    <mergeCell ref="A4:H4"/>
    <mergeCell ref="B6:H6"/>
    <mergeCell ref="B7:H7"/>
  </mergeCells>
  <printOptions/>
  <pageMargins left="0.511811024" right="0.511811024" top="0.787401575" bottom="0.787401575" header="0.31496062" footer="0.3149606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D8" sqref="D8"/>
    </sheetView>
  </sheetViews>
  <sheetFormatPr defaultColWidth="70.140625" defaultRowHeight="15"/>
  <cols>
    <col min="1" max="1" width="37.28125" style="10" customWidth="1"/>
    <col min="2" max="4" width="17.28125" style="10" customWidth="1"/>
    <col min="5" max="16384" width="70.140625" style="10" customWidth="1"/>
  </cols>
  <sheetData>
    <row r="1" spans="1:4" ht="11.25">
      <c r="A1" s="19" t="s">
        <v>506</v>
      </c>
      <c r="B1" s="19"/>
      <c r="C1" s="19"/>
      <c r="D1" s="19"/>
    </row>
    <row r="2" spans="1:4" ht="11.25">
      <c r="A2" s="12" t="s">
        <v>507</v>
      </c>
      <c r="B2" s="12"/>
      <c r="C2" s="12"/>
      <c r="D2" s="12"/>
    </row>
    <row r="3" spans="1:4" ht="11.25">
      <c r="A3" s="19" t="s">
        <v>508</v>
      </c>
      <c r="B3" s="19"/>
      <c r="C3" s="19"/>
      <c r="D3" s="19"/>
    </row>
    <row r="4" spans="1:4" ht="11.25">
      <c r="A4" s="19" t="s">
        <v>509</v>
      </c>
      <c r="B4" s="19"/>
      <c r="C4" s="19"/>
      <c r="D4" s="19"/>
    </row>
    <row r="5" spans="1:4" ht="11.25">
      <c r="A5" s="19" t="s">
        <v>510</v>
      </c>
      <c r="B5" s="19"/>
      <c r="C5" s="19"/>
      <c r="D5" s="19"/>
    </row>
    <row r="6" spans="1:4" ht="11.25">
      <c r="A6" s="12" t="s">
        <v>507</v>
      </c>
      <c r="B6" s="12"/>
      <c r="C6" s="12"/>
      <c r="D6" s="12"/>
    </row>
    <row r="7" spans="1:4" ht="11.25">
      <c r="A7" s="12" t="s">
        <v>511</v>
      </c>
      <c r="B7" s="12"/>
      <c r="C7" s="12"/>
      <c r="D7" s="12"/>
    </row>
    <row r="8" spans="1:4" ht="11.25">
      <c r="A8" s="12" t="s">
        <v>558</v>
      </c>
      <c r="B8" s="12"/>
      <c r="C8" s="12"/>
      <c r="D8" s="12"/>
    </row>
    <row r="9" spans="1:4" ht="11.25">
      <c r="A9" s="10" t="s">
        <v>512</v>
      </c>
      <c r="B9" s="13" t="s">
        <v>513</v>
      </c>
      <c r="C9" s="13"/>
      <c r="D9" s="13"/>
    </row>
    <row r="10" spans="1:4" ht="11.25">
      <c r="A10" s="10" t="s">
        <v>512</v>
      </c>
      <c r="B10" s="13"/>
      <c r="C10" s="13"/>
      <c r="D10" s="13"/>
    </row>
    <row r="11" spans="1:4" ht="11.25">
      <c r="A11" s="10" t="s">
        <v>514</v>
      </c>
      <c r="B11" s="13" t="s">
        <v>515</v>
      </c>
      <c r="C11" s="13" t="s">
        <v>516</v>
      </c>
      <c r="D11" s="13" t="s">
        <v>517</v>
      </c>
    </row>
    <row r="12" spans="1:4" ht="11.25">
      <c r="A12" s="10" t="s">
        <v>512</v>
      </c>
      <c r="B12" s="13" t="s">
        <v>518</v>
      </c>
      <c r="C12" s="13" t="s">
        <v>519</v>
      </c>
      <c r="D12" s="13" t="s">
        <v>520</v>
      </c>
    </row>
    <row r="13" spans="1:4" ht="11.25">
      <c r="A13" s="10" t="s">
        <v>512</v>
      </c>
      <c r="B13" s="10" t="s">
        <v>306</v>
      </c>
      <c r="C13" s="10" t="s">
        <v>306</v>
      </c>
      <c r="D13" s="10" t="s">
        <v>306</v>
      </c>
    </row>
    <row r="14" spans="1:4" ht="11.25">
      <c r="A14" s="10" t="s">
        <v>521</v>
      </c>
      <c r="B14" s="11">
        <v>9228908.1</v>
      </c>
      <c r="C14" s="11">
        <v>8490443.89</v>
      </c>
      <c r="D14" s="11">
        <v>8140625.62</v>
      </c>
    </row>
    <row r="15" spans="1:4" ht="11.25">
      <c r="A15" s="10" t="s">
        <v>512</v>
      </c>
      <c r="B15" s="10" t="s">
        <v>306</v>
      </c>
      <c r="C15" s="10" t="s">
        <v>306</v>
      </c>
      <c r="D15" s="10" t="s">
        <v>306</v>
      </c>
    </row>
    <row r="16" spans="1:4" ht="11.25">
      <c r="A16" s="10" t="s">
        <v>522</v>
      </c>
      <c r="B16" s="11">
        <f>B18+B20-B22</f>
        <v>10824995.18</v>
      </c>
      <c r="C16" s="11">
        <f>C18+C20-C22</f>
        <v>7309899.51</v>
      </c>
      <c r="D16" s="11">
        <f>D18+D20-D22</f>
        <v>13950624.43</v>
      </c>
    </row>
    <row r="17" spans="1:4" ht="11.25">
      <c r="A17" s="10" t="s">
        <v>512</v>
      </c>
      <c r="B17" s="10" t="s">
        <v>306</v>
      </c>
      <c r="C17" s="10" t="s">
        <v>306</v>
      </c>
      <c r="D17" s="10" t="s">
        <v>306</v>
      </c>
    </row>
    <row r="18" spans="1:4" ht="11.25">
      <c r="A18" s="10" t="s">
        <v>523</v>
      </c>
      <c r="B18" s="11">
        <v>19740966.12</v>
      </c>
      <c r="C18" s="11">
        <v>7268157.3</v>
      </c>
      <c r="D18" s="11">
        <v>13904364</v>
      </c>
    </row>
    <row r="19" spans="1:4" ht="11.25">
      <c r="A19" s="10" t="s">
        <v>512</v>
      </c>
      <c r="B19" s="10" t="s">
        <v>306</v>
      </c>
      <c r="C19" s="10" t="s">
        <v>306</v>
      </c>
      <c r="D19" s="10" t="s">
        <v>306</v>
      </c>
    </row>
    <row r="20" spans="1:4" ht="11.25">
      <c r="A20" s="10" t="s">
        <v>524</v>
      </c>
      <c r="B20" s="11">
        <v>47864.83</v>
      </c>
      <c r="C20" s="11">
        <v>49056.43</v>
      </c>
      <c r="D20" s="11">
        <v>49056.43</v>
      </c>
    </row>
    <row r="21" spans="1:4" ht="11.25">
      <c r="A21" s="10" t="s">
        <v>512</v>
      </c>
      <c r="B21" s="10" t="s">
        <v>306</v>
      </c>
      <c r="C21" s="10" t="s">
        <v>306</v>
      </c>
      <c r="D21" s="10" t="s">
        <v>306</v>
      </c>
    </row>
    <row r="22" spans="1:4" ht="11.25">
      <c r="A22" s="10" t="s">
        <v>525</v>
      </c>
      <c r="B22" s="11">
        <v>8963835.77</v>
      </c>
      <c r="C22" s="11">
        <v>7314.22</v>
      </c>
      <c r="D22" s="11">
        <v>2796</v>
      </c>
    </row>
    <row r="23" spans="1:4" ht="11.25">
      <c r="A23" s="10" t="s">
        <v>512</v>
      </c>
      <c r="B23" s="10" t="s">
        <v>306</v>
      </c>
      <c r="C23" s="10" t="s">
        <v>306</v>
      </c>
      <c r="D23" s="10" t="s">
        <v>306</v>
      </c>
    </row>
    <row r="24" spans="1:4" ht="11.25">
      <c r="A24" s="10" t="s">
        <v>526</v>
      </c>
      <c r="B24" s="11">
        <f>B14-B16</f>
        <v>-1596087.08</v>
      </c>
      <c r="C24" s="11">
        <f>C14-C16</f>
        <v>1180544.3800000008</v>
      </c>
      <c r="D24" s="11">
        <f>D14-D16</f>
        <v>-5809998.81</v>
      </c>
    </row>
    <row r="25" spans="1:4" ht="11.25">
      <c r="A25" s="10" t="s">
        <v>512</v>
      </c>
      <c r="B25" s="10" t="s">
        <v>306</v>
      </c>
      <c r="C25" s="10" t="s">
        <v>306</v>
      </c>
      <c r="D25" s="10" t="s">
        <v>306</v>
      </c>
    </row>
    <row r="26" spans="1:4" ht="11.25">
      <c r="A26" s="10" t="s">
        <v>527</v>
      </c>
      <c r="B26" s="15">
        <v>0</v>
      </c>
      <c r="C26" s="15">
        <v>0</v>
      </c>
      <c r="D26" s="15">
        <v>0</v>
      </c>
    </row>
    <row r="27" spans="1:4" ht="11.25">
      <c r="A27" s="10" t="s">
        <v>512</v>
      </c>
      <c r="B27" s="10" t="s">
        <v>306</v>
      </c>
      <c r="C27" s="10" t="s">
        <v>306</v>
      </c>
      <c r="D27" s="10" t="s">
        <v>306</v>
      </c>
    </row>
    <row r="28" spans="1:4" ht="11.25">
      <c r="A28" s="10" t="s">
        <v>528</v>
      </c>
      <c r="B28" s="11"/>
      <c r="C28" s="11">
        <v>6419769.89</v>
      </c>
      <c r="D28" s="11">
        <v>6196054.93</v>
      </c>
    </row>
    <row r="29" spans="1:4" ht="11.25">
      <c r="A29" s="10" t="s">
        <v>529</v>
      </c>
      <c r="B29" s="11">
        <f>B24+B26-B28</f>
        <v>-1596087.08</v>
      </c>
      <c r="C29" s="11">
        <f>C24+C26-C28</f>
        <v>-5239225.509999999</v>
      </c>
      <c r="D29" s="11">
        <f>D24-D28</f>
        <v>-12006053.739999998</v>
      </c>
    </row>
    <row r="31" spans="2:3" ht="11.25">
      <c r="B31" s="13"/>
      <c r="C31" s="13"/>
    </row>
    <row r="32" spans="1:3" ht="11.25">
      <c r="A32" s="10" t="s">
        <v>512</v>
      </c>
      <c r="B32" s="13" t="s">
        <v>530</v>
      </c>
      <c r="C32" s="13"/>
    </row>
    <row r="33" spans="1:3" ht="11.25">
      <c r="A33" s="10" t="s">
        <v>512</v>
      </c>
      <c r="B33" s="13"/>
      <c r="C33" s="13"/>
    </row>
    <row r="34" spans="1:3" ht="11.25">
      <c r="A34" s="10" t="s">
        <v>531</v>
      </c>
      <c r="B34" s="13" t="s">
        <v>532</v>
      </c>
      <c r="C34" s="13" t="s">
        <v>533</v>
      </c>
    </row>
    <row r="35" spans="1:3" ht="11.25">
      <c r="A35" s="10" t="s">
        <v>512</v>
      </c>
      <c r="B35" s="13" t="s">
        <v>534</v>
      </c>
      <c r="C35" s="13" t="s">
        <v>535</v>
      </c>
    </row>
    <row r="36" spans="1:3" ht="11.25">
      <c r="A36" s="10" t="s">
        <v>512</v>
      </c>
      <c r="B36" s="10" t="s">
        <v>290</v>
      </c>
      <c r="C36" s="10" t="s">
        <v>290</v>
      </c>
    </row>
    <row r="37" spans="1:3" ht="11.25">
      <c r="A37" s="10" t="s">
        <v>536</v>
      </c>
      <c r="B37" s="11">
        <f>D29-C29</f>
        <v>-6766828.2299999995</v>
      </c>
      <c r="C37" s="11">
        <f>D29-B29</f>
        <v>-10409966.659999998</v>
      </c>
    </row>
    <row r="38" spans="1:3" ht="11.25">
      <c r="A38" s="10" t="s">
        <v>512</v>
      </c>
      <c r="B38" s="11"/>
      <c r="C38" s="10" t="s">
        <v>290</v>
      </c>
    </row>
    <row r="40" spans="1:2" ht="11.25">
      <c r="A40" s="10" t="s">
        <v>537</v>
      </c>
      <c r="B40" s="10" t="s">
        <v>71</v>
      </c>
    </row>
    <row r="41" spans="1:2" ht="11.25">
      <c r="A41" s="10" t="s">
        <v>538</v>
      </c>
      <c r="B41" s="10" t="s">
        <v>539</v>
      </c>
    </row>
    <row r="42" spans="1:2" ht="11.25">
      <c r="A42" s="10" t="s">
        <v>537</v>
      </c>
      <c r="B42" s="10" t="s">
        <v>71</v>
      </c>
    </row>
    <row r="43" spans="1:2" ht="11.25">
      <c r="A43" s="10" t="s">
        <v>557</v>
      </c>
      <c r="B43" s="10">
        <v>0</v>
      </c>
    </row>
    <row r="44" ht="11.25">
      <c r="A44" s="10" t="s">
        <v>556</v>
      </c>
    </row>
    <row r="46" spans="1:4" ht="11.25">
      <c r="A46" s="19" t="s">
        <v>540</v>
      </c>
      <c r="B46" s="19"/>
      <c r="C46" s="19"/>
      <c r="D46" s="19"/>
    </row>
    <row r="47" spans="1:4" ht="11.25">
      <c r="A47" s="10" t="s">
        <v>512</v>
      </c>
      <c r="B47" s="13" t="s">
        <v>513</v>
      </c>
      <c r="C47" s="13"/>
      <c r="D47" s="13"/>
    </row>
    <row r="48" spans="1:4" ht="11.25">
      <c r="A48" s="10" t="s">
        <v>512</v>
      </c>
      <c r="B48" s="13"/>
      <c r="C48" s="13"/>
      <c r="D48" s="13"/>
    </row>
    <row r="49" spans="1:4" ht="11.25">
      <c r="A49" s="10" t="s">
        <v>541</v>
      </c>
      <c r="B49" s="13" t="s">
        <v>515</v>
      </c>
      <c r="C49" s="13" t="s">
        <v>516</v>
      </c>
      <c r="D49" s="13" t="s">
        <v>517</v>
      </c>
    </row>
    <row r="50" spans="1:4" ht="11.25">
      <c r="A50" s="10" t="s">
        <v>512</v>
      </c>
      <c r="B50" s="13" t="s">
        <v>518</v>
      </c>
      <c r="C50" s="13" t="s">
        <v>519</v>
      </c>
      <c r="D50" s="13" t="s">
        <v>520</v>
      </c>
    </row>
    <row r="51" spans="1:4" ht="11.25">
      <c r="A51" s="10" t="s">
        <v>512</v>
      </c>
      <c r="B51" s="10" t="s">
        <v>306</v>
      </c>
      <c r="C51" s="10" t="s">
        <v>306</v>
      </c>
      <c r="D51" s="10" t="s">
        <v>306</v>
      </c>
    </row>
    <row r="52" spans="1:4" ht="11.25">
      <c r="A52" s="10" t="s">
        <v>542</v>
      </c>
      <c r="B52" s="10" t="s">
        <v>306</v>
      </c>
      <c r="C52" s="11">
        <v>74384151.99</v>
      </c>
      <c r="D52" s="11">
        <v>74384151.99</v>
      </c>
    </row>
    <row r="53" spans="1:4" ht="11.25">
      <c r="A53" s="10" t="s">
        <v>512</v>
      </c>
      <c r="B53" s="10" t="s">
        <v>306</v>
      </c>
      <c r="C53" s="10" t="s">
        <v>306</v>
      </c>
      <c r="D53" s="10" t="s">
        <v>306</v>
      </c>
    </row>
    <row r="54" spans="1:4" ht="11.25">
      <c r="A54" s="10" t="s">
        <v>543</v>
      </c>
      <c r="B54" s="10" t="s">
        <v>306</v>
      </c>
      <c r="C54" s="11">
        <v>74384151.99</v>
      </c>
      <c r="D54" s="11">
        <v>74384151.99</v>
      </c>
    </row>
    <row r="55" spans="1:4" ht="11.25">
      <c r="A55" s="10" t="s">
        <v>512</v>
      </c>
      <c r="B55" s="10" t="s">
        <v>306</v>
      </c>
      <c r="C55" s="10" t="s">
        <v>306</v>
      </c>
      <c r="D55" s="10" t="s">
        <v>306</v>
      </c>
    </row>
    <row r="56" spans="1:4" ht="11.25">
      <c r="A56" s="10" t="s">
        <v>544</v>
      </c>
      <c r="B56" s="10" t="s">
        <v>306</v>
      </c>
      <c r="C56" s="10" t="s">
        <v>306</v>
      </c>
      <c r="D56" s="10" t="s">
        <v>306</v>
      </c>
    </row>
    <row r="57" spans="1:4" ht="11.25">
      <c r="A57" s="10" t="s">
        <v>512</v>
      </c>
      <c r="B57" s="10" t="s">
        <v>306</v>
      </c>
      <c r="C57" s="10" t="s">
        <v>306</v>
      </c>
      <c r="D57" s="10" t="s">
        <v>306</v>
      </c>
    </row>
    <row r="58" spans="1:4" ht="11.25">
      <c r="A58" s="10" t="s">
        <v>545</v>
      </c>
      <c r="B58" s="11">
        <v>15568321.1</v>
      </c>
      <c r="C58" s="11">
        <v>19666892.61</v>
      </c>
      <c r="D58" s="11">
        <v>21309215.48</v>
      </c>
    </row>
    <row r="59" spans="1:4" ht="11.25">
      <c r="A59" s="10" t="s">
        <v>512</v>
      </c>
      <c r="B59" s="10" t="s">
        <v>306</v>
      </c>
      <c r="C59" s="10" t="s">
        <v>306</v>
      </c>
      <c r="D59" s="10" t="s">
        <v>306</v>
      </c>
    </row>
    <row r="60" spans="1:4" ht="11.25">
      <c r="A60" s="10" t="s">
        <v>523</v>
      </c>
      <c r="B60" s="11">
        <v>102119.65</v>
      </c>
      <c r="C60" s="11">
        <v>35826.4</v>
      </c>
      <c r="D60" s="10">
        <v>549.65</v>
      </c>
    </row>
    <row r="61" spans="1:4" ht="11.25">
      <c r="A61" s="10" t="s">
        <v>512</v>
      </c>
      <c r="B61" s="10" t="s">
        <v>306</v>
      </c>
      <c r="C61" s="10" t="s">
        <v>306</v>
      </c>
      <c r="D61" s="10" t="s">
        <v>306</v>
      </c>
    </row>
    <row r="62" spans="1:4" ht="11.25">
      <c r="A62" s="10" t="s">
        <v>546</v>
      </c>
      <c r="B62" s="11">
        <v>15466201.45</v>
      </c>
      <c r="C62" s="11">
        <v>19631066.21</v>
      </c>
      <c r="D62" s="11">
        <v>21308665.83</v>
      </c>
    </row>
    <row r="63" spans="1:4" ht="11.25">
      <c r="A63" s="10" t="s">
        <v>512</v>
      </c>
      <c r="B63" s="10" t="s">
        <v>306</v>
      </c>
      <c r="C63" s="10" t="s">
        <v>306</v>
      </c>
      <c r="D63" s="10" t="s">
        <v>306</v>
      </c>
    </row>
    <row r="64" spans="1:4" ht="11.25">
      <c r="A64" s="10" t="s">
        <v>524</v>
      </c>
      <c r="B64" s="10" t="s">
        <v>306</v>
      </c>
      <c r="C64" s="10" t="s">
        <v>306</v>
      </c>
      <c r="D64" s="10" t="s">
        <v>306</v>
      </c>
    </row>
    <row r="65" spans="1:4" ht="11.25">
      <c r="A65" s="10" t="s">
        <v>512</v>
      </c>
      <c r="B65" s="10" t="s">
        <v>306</v>
      </c>
      <c r="C65" s="10" t="s">
        <v>306</v>
      </c>
      <c r="D65" s="10" t="s">
        <v>306</v>
      </c>
    </row>
    <row r="66" spans="1:4" ht="11.25">
      <c r="A66" s="10" t="s">
        <v>547</v>
      </c>
      <c r="B66" s="10" t="s">
        <v>306</v>
      </c>
      <c r="C66" s="10" t="s">
        <v>306</v>
      </c>
      <c r="D66" s="10" t="s">
        <v>306</v>
      </c>
    </row>
    <row r="67" spans="1:4" ht="11.25">
      <c r="A67" s="10" t="s">
        <v>512</v>
      </c>
      <c r="B67" s="10" t="s">
        <v>306</v>
      </c>
      <c r="C67" s="10" t="s">
        <v>306</v>
      </c>
      <c r="D67" s="10" t="s">
        <v>306</v>
      </c>
    </row>
    <row r="68" spans="1:4" ht="11.25">
      <c r="A68" s="10" t="s">
        <v>548</v>
      </c>
      <c r="B68" s="11">
        <v>-15568321.1</v>
      </c>
      <c r="C68" s="11">
        <v>54717259.38</v>
      </c>
      <c r="D68" s="11">
        <v>53074936.51</v>
      </c>
    </row>
    <row r="69" spans="1:4" ht="11.25">
      <c r="A69" s="10" t="s">
        <v>512</v>
      </c>
      <c r="B69" s="10" t="s">
        <v>306</v>
      </c>
      <c r="C69" s="10" t="s">
        <v>306</v>
      </c>
      <c r="D69" s="10" t="s">
        <v>306</v>
      </c>
    </row>
    <row r="70" spans="1:4" ht="11.25">
      <c r="A70" s="10" t="s">
        <v>549</v>
      </c>
      <c r="B70" s="10" t="s">
        <v>306</v>
      </c>
      <c r="C70" s="10" t="s">
        <v>306</v>
      </c>
      <c r="D70" s="10" t="s">
        <v>306</v>
      </c>
    </row>
    <row r="71" spans="1:4" ht="11.25">
      <c r="A71" s="10" t="s">
        <v>550</v>
      </c>
      <c r="B71" s="11">
        <v>-15568321.1</v>
      </c>
      <c r="C71" s="11">
        <v>54717259.38</v>
      </c>
      <c r="D71" s="11">
        <v>53074936.51</v>
      </c>
    </row>
    <row r="76" ht="11.25">
      <c r="A76" s="10" t="s">
        <v>136</v>
      </c>
    </row>
    <row r="77" ht="11.25">
      <c r="A77" s="10" t="s">
        <v>551</v>
      </c>
    </row>
    <row r="78" ht="11.25">
      <c r="A78" s="10" t="s">
        <v>552</v>
      </c>
    </row>
    <row r="80" ht="11.25">
      <c r="A80" s="10" t="s">
        <v>141</v>
      </c>
    </row>
    <row r="81" ht="11.25">
      <c r="A81" s="10" t="s">
        <v>553</v>
      </c>
    </row>
    <row r="82" ht="11.25">
      <c r="A82" s="10" t="s">
        <v>554</v>
      </c>
    </row>
    <row r="90" ht="11.25">
      <c r="A90" s="10" t="s">
        <v>555</v>
      </c>
    </row>
  </sheetData>
  <sheetProtection password="CADC" sheet="1"/>
  <mergeCells count="5">
    <mergeCell ref="A1:D1"/>
    <mergeCell ref="A3:D3"/>
    <mergeCell ref="A4:D4"/>
    <mergeCell ref="A5:D5"/>
    <mergeCell ref="A46:D46"/>
  </mergeCells>
  <printOptions/>
  <pageMargins left="0.511811024" right="0.511811024" top="0.787401575" bottom="0.787401575" header="0.31496062" footer="0.31496062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28">
      <selection activeCell="A71" sqref="A71"/>
    </sheetView>
  </sheetViews>
  <sheetFormatPr defaultColWidth="39.28125" defaultRowHeight="15"/>
  <cols>
    <col min="1" max="1" width="39.28125" style="10" customWidth="1"/>
    <col min="2" max="2" width="22.7109375" style="10" bestFit="1" customWidth="1"/>
    <col min="3" max="3" width="19.421875" style="10" bestFit="1" customWidth="1"/>
    <col min="4" max="4" width="12.00390625" style="10" bestFit="1" customWidth="1"/>
    <col min="5" max="5" width="9.00390625" style="10" bestFit="1" customWidth="1"/>
    <col min="6" max="16384" width="39.28125" style="10" customWidth="1"/>
  </cols>
  <sheetData>
    <row r="2" spans="1:5" ht="11.25">
      <c r="A2" s="19" t="s">
        <v>559</v>
      </c>
      <c r="B2" s="19"/>
      <c r="C2" s="19"/>
      <c r="D2" s="19"/>
      <c r="E2" s="19"/>
    </row>
    <row r="3" spans="1:5" ht="11.25">
      <c r="A3" s="12" t="s">
        <v>560</v>
      </c>
      <c r="B3" s="12"/>
      <c r="C3" s="12"/>
      <c r="D3" s="12"/>
      <c r="E3" s="12"/>
    </row>
    <row r="4" spans="1:5" ht="11.25">
      <c r="A4" s="19" t="s">
        <v>561</v>
      </c>
      <c r="B4" s="19"/>
      <c r="C4" s="19"/>
      <c r="D4" s="19"/>
      <c r="E4" s="19"/>
    </row>
    <row r="5" spans="1:5" ht="11.25">
      <c r="A5" s="19" t="s">
        <v>562</v>
      </c>
      <c r="B5" s="19"/>
      <c r="C5" s="19"/>
      <c r="D5" s="19"/>
      <c r="E5" s="19"/>
    </row>
    <row r="6" ht="11.25">
      <c r="A6" s="12" t="s">
        <v>563</v>
      </c>
    </row>
    <row r="7" spans="1:3" ht="11.25">
      <c r="A7" s="10" t="s">
        <v>564</v>
      </c>
      <c r="B7" s="14" t="s">
        <v>565</v>
      </c>
      <c r="C7" s="14" t="s">
        <v>566</v>
      </c>
    </row>
    <row r="8" spans="1:3" ht="11.25">
      <c r="A8" s="10" t="s">
        <v>567</v>
      </c>
      <c r="B8" s="10" t="s">
        <v>568</v>
      </c>
      <c r="C8" s="10" t="s">
        <v>568</v>
      </c>
    </row>
    <row r="9" spans="1:3" ht="11.25">
      <c r="A9" s="10" t="s">
        <v>569</v>
      </c>
      <c r="B9" s="10" t="s">
        <v>570</v>
      </c>
      <c r="C9" s="11">
        <v>184289854</v>
      </c>
    </row>
    <row r="10" spans="1:3" ht="11.25">
      <c r="A10" s="10" t="s">
        <v>571</v>
      </c>
      <c r="B10" s="10" t="s">
        <v>570</v>
      </c>
      <c r="C10" s="11">
        <v>210904501.55</v>
      </c>
    </row>
    <row r="11" spans="1:3" ht="11.25">
      <c r="A11" s="10" t="s">
        <v>572</v>
      </c>
      <c r="B11" s="11">
        <v>35572605.67</v>
      </c>
      <c r="C11" s="11">
        <v>96472407.02</v>
      </c>
    </row>
    <row r="12" spans="1:3" ht="11.25">
      <c r="A12" s="10" t="s">
        <v>573</v>
      </c>
      <c r="B12" s="10" t="s">
        <v>570</v>
      </c>
      <c r="C12" s="10" t="s">
        <v>568</v>
      </c>
    </row>
    <row r="13" spans="1:3" ht="11.25">
      <c r="A13" s="10" t="s">
        <v>574</v>
      </c>
      <c r="B13" s="10" t="s">
        <v>570</v>
      </c>
      <c r="C13" s="15">
        <v>0</v>
      </c>
    </row>
    <row r="14" spans="1:3" ht="11.25">
      <c r="A14" s="10" t="s">
        <v>575</v>
      </c>
      <c r="B14" s="10" t="s">
        <v>568</v>
      </c>
      <c r="C14" s="10" t="s">
        <v>568</v>
      </c>
    </row>
    <row r="15" spans="1:3" ht="11.25">
      <c r="A15" s="10" t="s">
        <v>576</v>
      </c>
      <c r="B15" s="10" t="s">
        <v>570</v>
      </c>
      <c r="C15" s="11">
        <v>184289854</v>
      </c>
    </row>
    <row r="16" spans="1:3" ht="11.25">
      <c r="A16" s="10" t="s">
        <v>577</v>
      </c>
      <c r="B16" s="10" t="s">
        <v>570</v>
      </c>
      <c r="C16" s="11">
        <v>4782991.25</v>
      </c>
    </row>
    <row r="17" spans="1:3" ht="11.25">
      <c r="A17" s="10" t="s">
        <v>578</v>
      </c>
      <c r="B17" s="10" t="s">
        <v>570</v>
      </c>
      <c r="C17" s="11">
        <v>189072845.25</v>
      </c>
    </row>
    <row r="18" spans="1:3" ht="11.25">
      <c r="A18" s="10" t="s">
        <v>579</v>
      </c>
      <c r="B18" s="11">
        <v>26766737.8</v>
      </c>
      <c r="C18" s="11">
        <v>100486803.01</v>
      </c>
    </row>
    <row r="19" spans="1:3" ht="11.25">
      <c r="A19" s="10" t="s">
        <v>580</v>
      </c>
      <c r="B19" s="10" t="s">
        <v>568</v>
      </c>
      <c r="C19" s="10" t="s">
        <v>568</v>
      </c>
    </row>
    <row r="20" spans="1:3" ht="11.25">
      <c r="A20" s="10" t="s">
        <v>581</v>
      </c>
      <c r="B20" s="11">
        <v>29077253.03</v>
      </c>
      <c r="C20" s="11">
        <v>81215420.43</v>
      </c>
    </row>
    <row r="21" spans="1:3" ht="11.25">
      <c r="A21" s="10" t="s">
        <v>582</v>
      </c>
      <c r="B21" s="10" t="s">
        <v>568</v>
      </c>
      <c r="C21" s="10" t="s">
        <v>568</v>
      </c>
    </row>
    <row r="22" spans="1:3" ht="11.25">
      <c r="A22" s="10" t="s">
        <v>583</v>
      </c>
      <c r="B22" s="10" t="s">
        <v>570</v>
      </c>
      <c r="C22" s="11">
        <v>15256986.59</v>
      </c>
    </row>
    <row r="23" spans="1:3" ht="11.25">
      <c r="A23" s="10" t="s">
        <v>584</v>
      </c>
      <c r="B23" s="14" t="s">
        <v>565</v>
      </c>
      <c r="C23" s="14" t="s">
        <v>566</v>
      </c>
    </row>
    <row r="24" spans="1:3" ht="11.25">
      <c r="A24" s="10" t="s">
        <v>585</v>
      </c>
      <c r="B24" s="11">
        <v>26766737.8</v>
      </c>
      <c r="C24" s="11">
        <v>100486803.01</v>
      </c>
    </row>
    <row r="25" spans="1:3" ht="11.25">
      <c r="A25" s="10" t="s">
        <v>586</v>
      </c>
      <c r="B25" s="10" t="s">
        <v>568</v>
      </c>
      <c r="C25" s="10" t="s">
        <v>568</v>
      </c>
    </row>
    <row r="26" spans="1:3" ht="11.25">
      <c r="A26" s="10" t="s">
        <v>587</v>
      </c>
      <c r="B26" s="11">
        <v>29077253.03</v>
      </c>
      <c r="C26" s="11">
        <v>81215420.43</v>
      </c>
    </row>
    <row r="27" spans="1:3" ht="11.25">
      <c r="A27" s="10" t="s">
        <v>588</v>
      </c>
      <c r="B27" s="10" t="s">
        <v>568</v>
      </c>
      <c r="C27" s="10" t="s">
        <v>568</v>
      </c>
    </row>
    <row r="28" spans="1:3" ht="11.25">
      <c r="A28" s="10" t="s">
        <v>589</v>
      </c>
      <c r="B28" s="14" t="s">
        <v>568</v>
      </c>
      <c r="C28" s="14" t="s">
        <v>566</v>
      </c>
    </row>
    <row r="29" spans="1:3" ht="11.25">
      <c r="A29" s="10" t="s">
        <v>590</v>
      </c>
      <c r="B29" s="10" t="s">
        <v>568</v>
      </c>
      <c r="C29" s="11">
        <v>158793942.16</v>
      </c>
    </row>
    <row r="30" spans="1:3" ht="11.25">
      <c r="A30" s="10" t="s">
        <v>591</v>
      </c>
      <c r="B30" s="14" t="s">
        <v>565</v>
      </c>
      <c r="C30" s="14" t="s">
        <v>566</v>
      </c>
    </row>
    <row r="31" spans="1:3" ht="11.25">
      <c r="A31" s="10" t="s">
        <v>592</v>
      </c>
      <c r="B31" s="10" t="s">
        <v>568</v>
      </c>
      <c r="C31" s="10" t="s">
        <v>568</v>
      </c>
    </row>
    <row r="32" spans="1:3" ht="11.25">
      <c r="A32" s="10" t="s">
        <v>593</v>
      </c>
      <c r="B32" s="11">
        <v>1979775.16</v>
      </c>
      <c r="C32" s="11">
        <v>6320296.28</v>
      </c>
    </row>
    <row r="33" spans="1:3" ht="11.25">
      <c r="A33" s="10" t="s">
        <v>594</v>
      </c>
      <c r="B33" s="10" t="s">
        <v>568</v>
      </c>
      <c r="C33" s="10" t="s">
        <v>568</v>
      </c>
    </row>
    <row r="34" spans="1:3" ht="11.25">
      <c r="A34" s="10" t="s">
        <v>581</v>
      </c>
      <c r="B34" s="11">
        <v>1337102.95</v>
      </c>
      <c r="C34" s="11">
        <v>3841758.65</v>
      </c>
    </row>
    <row r="35" spans="1:3" ht="11.25">
      <c r="A35" s="10" t="s">
        <v>582</v>
      </c>
      <c r="B35" s="10" t="s">
        <v>568</v>
      </c>
      <c r="C35" s="10" t="s">
        <v>568</v>
      </c>
    </row>
    <row r="36" spans="1:3" ht="11.25">
      <c r="A36" s="10" t="s">
        <v>595</v>
      </c>
      <c r="B36" s="11">
        <v>642672.21</v>
      </c>
      <c r="C36" s="11">
        <v>2478537.63</v>
      </c>
    </row>
    <row r="37" spans="1:4" ht="11.25">
      <c r="A37" s="10" t="s">
        <v>596</v>
      </c>
      <c r="B37" s="14" t="s">
        <v>597</v>
      </c>
      <c r="C37" s="14" t="s">
        <v>598</v>
      </c>
      <c r="D37" s="14" t="s">
        <v>599</v>
      </c>
    </row>
    <row r="38" spans="1:4" ht="11.25">
      <c r="A38" s="10" t="s">
        <v>600</v>
      </c>
      <c r="B38" s="14" t="s">
        <v>601</v>
      </c>
      <c r="C38" s="14" t="s">
        <v>602</v>
      </c>
      <c r="D38" s="14" t="s">
        <v>603</v>
      </c>
    </row>
    <row r="39" spans="1:4" ht="11.25">
      <c r="A39" s="10" t="s">
        <v>604</v>
      </c>
      <c r="B39" s="15">
        <v>0</v>
      </c>
      <c r="C39" s="11">
        <v>-10192246.33</v>
      </c>
      <c r="D39" s="15">
        <v>0</v>
      </c>
    </row>
    <row r="40" spans="1:4" ht="11.25">
      <c r="A40" s="10" t="s">
        <v>605</v>
      </c>
      <c r="B40" s="15">
        <v>0</v>
      </c>
      <c r="C40" s="11">
        <v>15112281.16</v>
      </c>
      <c r="D40" s="15">
        <v>0</v>
      </c>
    </row>
    <row r="41" spans="1:5" ht="11.25">
      <c r="A41" s="10" t="s">
        <v>606</v>
      </c>
      <c r="B41" s="14" t="s">
        <v>607</v>
      </c>
      <c r="C41" s="14" t="s">
        <v>608</v>
      </c>
      <c r="D41" s="14" t="s">
        <v>609</v>
      </c>
      <c r="E41" s="14" t="s">
        <v>610</v>
      </c>
    </row>
    <row r="42" spans="1:5" ht="11.25">
      <c r="A42" s="10" t="s">
        <v>600</v>
      </c>
      <c r="B42" s="14" t="s">
        <v>611</v>
      </c>
      <c r="C42" s="14" t="s">
        <v>612</v>
      </c>
      <c r="D42" s="14" t="s">
        <v>613</v>
      </c>
      <c r="E42" s="14" t="s">
        <v>614</v>
      </c>
    </row>
    <row r="43" spans="1:5" ht="11.25">
      <c r="A43" s="10" t="s">
        <v>615</v>
      </c>
      <c r="B43" s="10" t="s">
        <v>611</v>
      </c>
      <c r="C43" s="10" t="s">
        <v>611</v>
      </c>
      <c r="D43" s="10" t="s">
        <v>611</v>
      </c>
      <c r="E43" s="10" t="s">
        <v>611</v>
      </c>
    </row>
    <row r="44" spans="1:5" ht="11.25">
      <c r="A44" s="10" t="s">
        <v>616</v>
      </c>
      <c r="B44" s="11">
        <v>8963835.77</v>
      </c>
      <c r="C44" s="15">
        <v>0</v>
      </c>
      <c r="D44" s="11">
        <v>8961039.77</v>
      </c>
      <c r="E44" s="11">
        <v>2796</v>
      </c>
    </row>
    <row r="45" spans="1:5" ht="11.25">
      <c r="A45" s="10" t="s">
        <v>617</v>
      </c>
      <c r="B45" s="10" t="s">
        <v>611</v>
      </c>
      <c r="C45" s="10" t="s">
        <v>611</v>
      </c>
      <c r="D45" s="10" t="s">
        <v>611</v>
      </c>
      <c r="E45" s="15">
        <v>0</v>
      </c>
    </row>
    <row r="46" spans="1:5" ht="11.25">
      <c r="A46" s="10" t="s">
        <v>618</v>
      </c>
      <c r="B46" s="10" t="s">
        <v>611</v>
      </c>
      <c r="C46" s="10" t="s">
        <v>611</v>
      </c>
      <c r="D46" s="10" t="s">
        <v>611</v>
      </c>
      <c r="E46" s="10" t="s">
        <v>611</v>
      </c>
    </row>
    <row r="47" spans="1:5" ht="11.25">
      <c r="A47" s="10" t="s">
        <v>616</v>
      </c>
      <c r="B47" s="11">
        <v>389801.9</v>
      </c>
      <c r="C47" s="15">
        <v>0</v>
      </c>
      <c r="D47" s="11">
        <v>374869.17</v>
      </c>
      <c r="E47" s="11">
        <v>14932.73</v>
      </c>
    </row>
    <row r="48" spans="1:5" ht="11.25">
      <c r="A48" s="10" t="s">
        <v>617</v>
      </c>
      <c r="B48" s="11">
        <v>278662</v>
      </c>
      <c r="C48" s="15" t="s">
        <v>611</v>
      </c>
      <c r="D48" s="11">
        <v>278662</v>
      </c>
      <c r="E48" s="15">
        <v>0</v>
      </c>
    </row>
    <row r="49" spans="1:5" ht="11.25">
      <c r="A49" s="10" t="s">
        <v>619</v>
      </c>
      <c r="B49" s="11">
        <v>9632299.67</v>
      </c>
      <c r="C49" s="15">
        <v>0</v>
      </c>
      <c r="D49" s="11">
        <v>9614570.94</v>
      </c>
      <c r="E49" s="11">
        <v>17728.73</v>
      </c>
    </row>
  </sheetData>
  <sheetProtection password="CADC" sheet="1" objects="1" scenarios="1"/>
  <mergeCells count="3">
    <mergeCell ref="A2:E2"/>
    <mergeCell ref="A4:E4"/>
    <mergeCell ref="A5:E5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2010-07-19T11:44:41Z</dcterms:created>
  <dcterms:modified xsi:type="dcterms:W3CDTF">2010-07-20T16:21:30Z</dcterms:modified>
  <cp:category/>
  <cp:version/>
  <cp:contentType/>
  <cp:contentStatus/>
</cp:coreProperties>
</file>