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tabRatio="931" activeTab="0"/>
  </bookViews>
  <sheets>
    <sheet name="BALANÇO ORÇAMENTARIO" sheetId="1" r:id="rId1"/>
    <sheet name="DEM.SIMPLIFICADO" sheetId="2" r:id="rId2"/>
    <sheet name="DEM.REC.DESP.RPPS" sheetId="3" r:id="rId3"/>
    <sheet name="DESP.FUNÇÃO" sheetId="4" r:id="rId4"/>
    <sheet name="REC.CORRENTE LIQUIDA" sheetId="5" r:id="rId5"/>
    <sheet name="RESTOS A PAGAR" sheetId="6" r:id="rId6"/>
    <sheet name="RESULTADO NOMIMAL" sheetId="7" r:id="rId7"/>
    <sheet name="RESULTADO PRIMÁRIO" sheetId="8" r:id="rId8"/>
  </sheets>
  <definedNames/>
  <calcPr fullCalcOnLoad="1"/>
</workbook>
</file>

<file path=xl/sharedStrings.xml><?xml version="1.0" encoding="utf-8"?>
<sst xmlns="http://schemas.openxmlformats.org/spreadsheetml/2006/main" count="2406" uniqueCount="680">
  <si>
    <t xml:space="preserve">    AGOSTO/2009   </t>
  </si>
  <si>
    <t xml:space="preserve">   SETEMBRO/2009  </t>
  </si>
  <si>
    <t xml:space="preserve">    OUTUBRO/2009  </t>
  </si>
  <si>
    <t xml:space="preserve">    12 MESES)     </t>
  </si>
  <si>
    <t xml:space="preserve">                      Luiz Gonzaga Vieira de Camargo</t>
  </si>
  <si>
    <t>Rafael Menezes</t>
  </si>
  <si>
    <t xml:space="preserve">                              PREFEITO MUNICIPAL</t>
  </si>
  <si>
    <t xml:space="preserve">    TC 1SP 181653/0-7</t>
  </si>
  <si>
    <t>Controle Interno</t>
  </si>
  <si>
    <t xml:space="preserve"> CN-SIFPM                                                                                                                                                                                                         CONAM   </t>
  </si>
  <si>
    <t xml:space="preserve">                                                                                       Relatorio Resumido da Execucao Orcamentaria                                                                                        </t>
  </si>
  <si>
    <t xml:space="preserve">                                                                                    Demonstrativo dos Restos a Pagar por Poder e Orgao                                                                                    </t>
  </si>
  <si>
    <t xml:space="preserve">                                                                                         Orcamento Fiscal e da Seguridade Social                                                                                          </t>
  </si>
  <si>
    <t xml:space="preserve"> LRF, art. 53, inciso V - Anexo IX                                     Periodo de Referencia: JANEIRO a OUTUBRO 2009 / BIMESTRE: SETEMBRO-OUTUBRO                                                                  </t>
  </si>
  <si>
    <t xml:space="preserve">                                                </t>
  </si>
  <si>
    <t xml:space="preserve">Restos a Pagar Processados                           </t>
  </si>
  <si>
    <t xml:space="preserve">                          Restos a Pagar Nao Processados                            </t>
  </si>
  <si>
    <t>------------------------------------------------------------------------------------</t>
  </si>
  <si>
    <t xml:space="preserve">             Inscritos           </t>
  </si>
  <si>
    <t xml:space="preserve">                </t>
  </si>
  <si>
    <t xml:space="preserve">          PODER / ORGAO                  </t>
  </si>
  <si>
    <t>---------------------------------</t>
  </si>
  <si>
    <t xml:space="preserve">  Em Exercicios </t>
  </si>
  <si>
    <t xml:space="preserve">   Em 31 de     </t>
  </si>
  <si>
    <t xml:space="preserve">   Cancelados   </t>
  </si>
  <si>
    <t xml:space="preserve">      Pagos     </t>
  </si>
  <si>
    <t xml:space="preserve">     A Pagar    </t>
  </si>
  <si>
    <t xml:space="preserve">   Anteriores   </t>
  </si>
  <si>
    <t>dezembro de 2008</t>
  </si>
  <si>
    <t xml:space="preserve"> LEGISLATIVO                                    </t>
  </si>
  <si>
    <t xml:space="preserve">   CAMARA MUNICIPAL                             </t>
  </si>
  <si>
    <t xml:space="preserve"> EXECUTIVO                                      </t>
  </si>
  <si>
    <t xml:space="preserve">   ADMINISTRACAO DIRETA                         </t>
  </si>
  <si>
    <t xml:space="preserve">     PREFEITURA MUNICIPAL                       </t>
  </si>
  <si>
    <t xml:space="preserve">       PREFEITURA MUNICIPAL                     </t>
  </si>
  <si>
    <t xml:space="preserve">       TOTAL DA PREFEITURA                      </t>
  </si>
  <si>
    <t xml:space="preserve"> TOTAL                                          </t>
  </si>
  <si>
    <t xml:space="preserve">         PREFEITO MUNICIPAL</t>
  </si>
  <si>
    <t xml:space="preserve"> CN-SIFPM                                                                                                                 CONAM   </t>
  </si>
  <si>
    <t xml:space="preserve">                                                        MUNICIPIO DE TATUI                                                        </t>
  </si>
  <si>
    <t xml:space="preserve">                                                                                                                                  </t>
  </si>
  <si>
    <t xml:space="preserve">                                           RELATORIO RESUMIDO DA EXECUCAO ORCAMENTARIA                                            </t>
  </si>
  <si>
    <t xml:space="preserve">                                                DEMONSTRATIVO DO RESULTADO NOMINAL                                                </t>
  </si>
  <si>
    <t xml:space="preserve">                                             ORCAMENTOS FISCAL E DA SEGURIDADE SOCIAL                                             </t>
  </si>
  <si>
    <t xml:space="preserve">                            Periodo de Referencia: JANEIRO a OUTUBRO 2009 / BIMESTRE: SETEMBRO-OUTUBRO                            </t>
  </si>
  <si>
    <t xml:space="preserve"> RREO - Anexo VI (LRF, art. 53, inciso III)                                                                        </t>
  </si>
  <si>
    <t>----------------------------------------------------------------------------------------------------------------------------------</t>
  </si>
  <si>
    <t xml:space="preserve">                                                          </t>
  </si>
  <si>
    <t xml:space="preserve">                                 SALDO                                 </t>
  </si>
  <si>
    <t>-----------------------------------------------------------------------</t>
  </si>
  <si>
    <t xml:space="preserve">                      ESPECIFICACAO                       </t>
  </si>
  <si>
    <t xml:space="preserve">  Em 31 Dezembro 2008  </t>
  </si>
  <si>
    <t xml:space="preserve">    Em  31 Ago 2009    </t>
  </si>
  <si>
    <t xml:space="preserve">    Em  31 Out 2009    </t>
  </si>
  <si>
    <t xml:space="preserve">          (a)          </t>
  </si>
  <si>
    <t xml:space="preserve">          (b)          </t>
  </si>
  <si>
    <t xml:space="preserve">          (c)          </t>
  </si>
  <si>
    <t xml:space="preserve">  Divida Consolidada (I)                                  </t>
  </si>
  <si>
    <t xml:space="preserve">  Deducoes (II)                                           </t>
  </si>
  <si>
    <t xml:space="preserve">    Ativo Disponivel                                      </t>
  </si>
  <si>
    <t xml:space="preserve">    Haveres Financeiros                                   </t>
  </si>
  <si>
    <t xml:space="preserve">    (-) Restos a Pagar Processados                        </t>
  </si>
  <si>
    <t xml:space="preserve">  Divida Consolidada Liquida (III) = (I - II)             </t>
  </si>
  <si>
    <t xml:space="preserve">  Receita de Privatizacoes (IV)                           </t>
  </si>
  <si>
    <t xml:space="preserve">  Passivos Reconhecidos (V)                               </t>
  </si>
  <si>
    <t xml:space="preserve">  Divida Fiscal Liquida (VI) = (III + IV - V)             </t>
  </si>
  <si>
    <t xml:space="preserve">                         PERIODO DE REFERENCIA                         </t>
  </si>
  <si>
    <t xml:space="preserve">            No Bimestre            </t>
  </si>
  <si>
    <t xml:space="preserve">           Ate o Bimestre          </t>
  </si>
  <si>
    <t xml:space="preserve">              (c - b)              </t>
  </si>
  <si>
    <t xml:space="preserve">              (c - a)              </t>
  </si>
  <si>
    <t xml:space="preserve">   Resultado Nominal                                      </t>
  </si>
  <si>
    <t xml:space="preserve">                                                                                                               </t>
  </si>
  <si>
    <t xml:space="preserve">                                                   DISCRIMINACAO DA META FISCAL                                </t>
  </si>
  <si>
    <t xml:space="preserve">      VALOR       </t>
  </si>
  <si>
    <t xml:space="preserve"> META DE RESULTADO NOMINAL FIXADA NO ANEXO DE METAS FISCAIS DA LDO P/ O EXERCICIO DE REFERENCIA                </t>
  </si>
  <si>
    <t xml:space="preserve">                                                        MUNICIPIO DE TATUI                                         Continuacao    </t>
  </si>
  <si>
    <t xml:space="preserve"> RREO - Anexo VI (LRF, art. 53, inciso III)                                                                              </t>
  </si>
  <si>
    <t xml:space="preserve">                                                      REGIME PREVIDENCIARIO                                                       </t>
  </si>
  <si>
    <t xml:space="preserve">  Divida Consolidada Previdenciaria (VII)                 </t>
  </si>
  <si>
    <t xml:space="preserve">  Deducoes (VIII)                                         </t>
  </si>
  <si>
    <t xml:space="preserve">    Investimentos                                         </t>
  </si>
  <si>
    <t xml:space="preserve">  Div. Consolidada Liquida Previdenciaria (IX)=(VII-VIII) </t>
  </si>
  <si>
    <t xml:space="preserve">  Passivos Reconhecidos (X)                               </t>
  </si>
  <si>
    <t xml:space="preserve">  Divida Fiscal Liquida Previdenciaria (XI) = (IX - X)    </t>
  </si>
  <si>
    <t xml:space="preserve">                 Rafael Menezes</t>
  </si>
  <si>
    <t xml:space="preserve">           Resp. Controle Interno</t>
  </si>
  <si>
    <t xml:space="preserve"> CN-SIFPM                                                                                                                                           CONAM </t>
  </si>
  <si>
    <t xml:space="preserve">                                                                    MUNICIPIO DE TATUI                                                                    </t>
  </si>
  <si>
    <t xml:space="preserve">                                                                                                                                                          </t>
  </si>
  <si>
    <t xml:space="preserve">                                                       RELATORIO RESUMIDO DA EXECUCAO ORCAMENTARIA                                                        </t>
  </si>
  <si>
    <t xml:space="preserve">                                      DEMONSTRATIVO DO RESULTADO PRIMARIO - ESTADOS, DISTRITO FEDERAL E MUNICIPIOS                                        </t>
  </si>
  <si>
    <t xml:space="preserve">                                                         ORCAMENTOS FISCAL E DA SEGURIDADE SOCIAL                                                         </t>
  </si>
  <si>
    <t xml:space="preserve">                                        Periodo de Referencia: JANEIRO a OUTUBRO 2009 / BIMESTRE: SETEMBRO-OUTUBRO                                        </t>
  </si>
  <si>
    <t xml:space="preserve"> RREO - ANEXO VII (LRF, art. 53, inciso III)                                                                                                    </t>
  </si>
  <si>
    <t>----------------------------------------------------------------------------------------------------------------------------------------------------------</t>
  </si>
  <si>
    <t xml:space="preserve">                                                  </t>
  </si>
  <si>
    <t xml:space="preserve">                                  RECEITAS REALIZADAS                                </t>
  </si>
  <si>
    <t xml:space="preserve">               RECEITAS PRIMARIAS                 </t>
  </si>
  <si>
    <t xml:space="preserve">    PREVISAO     </t>
  </si>
  <si>
    <t>-------------------------------------------------------------------------------------</t>
  </si>
  <si>
    <t xml:space="preserve">   ATUALIZADA    </t>
  </si>
  <si>
    <t xml:space="preserve">         No Bimestre        </t>
  </si>
  <si>
    <t xml:space="preserve">     Ate o Bimestre/2009    </t>
  </si>
  <si>
    <t xml:space="preserve">     Ate o Bimestre/2008   </t>
  </si>
  <si>
    <t xml:space="preserve">RECEITAS PRIMARIAS CORRENTES (I)                  </t>
  </si>
  <si>
    <t xml:space="preserve">   RECEITAS TRIBUTARIAS                           </t>
  </si>
  <si>
    <t xml:space="preserve">      IPTU                                        </t>
  </si>
  <si>
    <t xml:space="preserve">      ISS                                         </t>
  </si>
  <si>
    <t xml:space="preserve">      ITBI                                        </t>
  </si>
  <si>
    <t xml:space="preserve">      IRRF                                        </t>
  </si>
  <si>
    <t xml:space="preserve">      Outras Receitas Tributarias                 </t>
  </si>
  <si>
    <t xml:space="preserve">   RECEITAS DE CONTRIBUICOES                      </t>
  </si>
  <si>
    <t xml:space="preserve">      Receitas Previdenciarias                    </t>
  </si>
  <si>
    <t xml:space="preserve">      Outras Receitas de Contribuicoes            </t>
  </si>
  <si>
    <t xml:space="preserve">   RECEITA PATRIMONIAL LIQUIDA                    </t>
  </si>
  <si>
    <t xml:space="preserve">      Receita Patrimonial                         </t>
  </si>
  <si>
    <t xml:space="preserve">      (-) Aplicacoes Financeiras                  </t>
  </si>
  <si>
    <t xml:space="preserve">   TRANSFERENCIAS CORRENTES                       </t>
  </si>
  <si>
    <t xml:space="preserve">      FPM                                         </t>
  </si>
  <si>
    <t xml:space="preserve">      ICMS                                        </t>
  </si>
  <si>
    <t xml:space="preserve">      Convenios                                   </t>
  </si>
  <si>
    <t xml:space="preserve">      Outras Transferencias Correntes             </t>
  </si>
  <si>
    <t xml:space="preserve">      (-) Ded. Rec. p/ Form. do FUNDEB            </t>
  </si>
  <si>
    <t xml:space="preserve">   DEMAIS RECEITAS CORRENTES                      </t>
  </si>
  <si>
    <t xml:space="preserve"> </t>
  </si>
  <si>
    <t xml:space="preserve">      Divida Ativa                                </t>
  </si>
  <si>
    <t xml:space="preserve">      Diversas Receitas Correntes                 </t>
  </si>
  <si>
    <t xml:space="preserve">                            </t>
  </si>
  <si>
    <t xml:space="preserve">RECEITAS DE CAPITAL (II)                          </t>
  </si>
  <si>
    <t xml:space="preserve">   Operacoes de Credito (III)                     </t>
  </si>
  <si>
    <t xml:space="preserve">   Amortizacao de Emprestimos (IV)                </t>
  </si>
  <si>
    <t xml:space="preserve">   Alienacao de Bens (V)                          </t>
  </si>
  <si>
    <t xml:space="preserve">   Transferencias de Capital                      </t>
  </si>
  <si>
    <t xml:space="preserve">      Outras Transferencias Capital               </t>
  </si>
  <si>
    <t xml:space="preserve">   Outras Receitas de Capital                     </t>
  </si>
  <si>
    <t xml:space="preserve">RECEITAS PRIMARIAS DE CAPITAL (VI)=(II-III-IV-V)  </t>
  </si>
  <si>
    <t xml:space="preserve">RECEITA PRIMARIA TOTAL (VII) = (I + VI)           </t>
  </si>
  <si>
    <t xml:space="preserve">                                                                    MUNICIPIO DE TATUI                                                     Continuacao    </t>
  </si>
  <si>
    <t xml:space="preserve"> RREO - ANEXO VII (LRF, art. 53, inciso III)                                                                                                  </t>
  </si>
  <si>
    <t xml:space="preserve">                                  DESPESAS EXECUTADAS                                </t>
  </si>
  <si>
    <t xml:space="preserve">     DOTACAO     </t>
  </si>
  <si>
    <t xml:space="preserve">                       EM 2009                     </t>
  </si>
  <si>
    <t xml:space="preserve">             EM 2008             </t>
  </si>
  <si>
    <t xml:space="preserve">               DESPESAS PRIMARIAS                 </t>
  </si>
  <si>
    <t>---------------------------------------------------</t>
  </si>
  <si>
    <t xml:space="preserve">   DESPESAS LIQUIDADAS        </t>
  </si>
  <si>
    <t xml:space="preserve"> INSCRITAS EM   </t>
  </si>
  <si>
    <t xml:space="preserve">    DESPESAS    </t>
  </si>
  <si>
    <t>----------------------------------</t>
  </si>
  <si>
    <t xml:space="preserve"> RESTOS A PAGAR </t>
  </si>
  <si>
    <t xml:space="preserve">   LIQUIDADAS   </t>
  </si>
  <si>
    <t xml:space="preserve">   No Bimestre  </t>
  </si>
  <si>
    <t xml:space="preserve"> NAO PROCESSADOS</t>
  </si>
  <si>
    <t xml:space="preserve"> Ate o Bimestre </t>
  </si>
  <si>
    <t xml:space="preserve">DESPESAS CORRENTES (VIII)                         </t>
  </si>
  <si>
    <t xml:space="preserve">   Pessoal e Encargos Sociais                     </t>
  </si>
  <si>
    <t xml:space="preserve">   Juros e Encargos da Divida (IX)                </t>
  </si>
  <si>
    <t xml:space="preserve">   Outras Despesas Correntes                      </t>
  </si>
  <si>
    <t xml:space="preserve">DESPESAS PRIMARIAS CORRENTES (X) = (VIII - IX)    </t>
  </si>
  <si>
    <t xml:space="preserve">DESPESAS DE CAPITAL (XI)                          </t>
  </si>
  <si>
    <t xml:space="preserve">   Investimentos                                  </t>
  </si>
  <si>
    <t xml:space="preserve">   Inversoes Financeiras                          </t>
  </si>
  <si>
    <t xml:space="preserve">      Concessao de Emprestimos (XII)              </t>
  </si>
  <si>
    <t xml:space="preserve">      Aquisicao de Titulo de Capital (XIII)       </t>
  </si>
  <si>
    <t xml:space="preserve">      Demais Inversoes Financeiras                </t>
  </si>
  <si>
    <t xml:space="preserve">   Amortizacao da Divida (XIV)                    </t>
  </si>
  <si>
    <t xml:space="preserve">   Outras Despesas de Capital                     </t>
  </si>
  <si>
    <t xml:space="preserve">DESPESAS PRIMARIAS CAPITAL (XV)=(XI-XII-XIII-XIV) </t>
  </si>
  <si>
    <t xml:space="preserve">RESERVA DE CONTINGENCIA (XVI)                     </t>
  </si>
  <si>
    <t xml:space="preserve">RESERVA DO RPPS (XVII)                            </t>
  </si>
  <si>
    <t xml:space="preserve">DESPESA PRIMARIA TOTAL (XVIII) = (X+XV+XVI+XVII)  </t>
  </si>
  <si>
    <t xml:space="preserve">RESULTADO PRIMARIO (XIX)=(VII - XVIII)            </t>
  </si>
  <si>
    <t xml:space="preserve">SALDOS DE EXERCICIOS ANTERIORES                   </t>
  </si>
  <si>
    <t xml:space="preserve">                                                                                                                   </t>
  </si>
  <si>
    <t xml:space="preserve">                   DISCRIMINACAO DA META FISCAL                                    </t>
  </si>
  <si>
    <t xml:space="preserve">         VALOR         </t>
  </si>
  <si>
    <t>-------------------------------------------------------------------------------------------------------------------------------------------</t>
  </si>
  <si>
    <t xml:space="preserve"> META DE RESULTADO PRIMARIO FIXADA NO ANEXO DE METAS FISCAIS DA LDO P/ O EXERCICIO DE REFERENCIA                   </t>
  </si>
  <si>
    <t xml:space="preserve"> Nota: Durante o exercicio, somente as despesas liquidadas sao consideradas executadas. No encerramento do exercicio, as despesas nao  liquidadas  inscritas</t>
  </si>
  <si>
    <t xml:space="preserve"> em  Restos a Pagar nao processados sao tambem consideradas executadas. Dessa forma, para maior transparencia, as despesas executadas estao segregadas em:</t>
  </si>
  <si>
    <t xml:space="preserve">       b) Despesas empenhadas mas nao liquidadas, inscritas em Restos a Pagar nao processados, consideradas liquidadas  no  encerramento  do  exercicio, por</t>
  </si>
  <si>
    <t xml:space="preserve">       forca do artigo 35, inciso II da Lei 4.320/64.</t>
  </si>
  <si>
    <t xml:space="preserve">      PREFEITO MUNICIPAL</t>
  </si>
  <si>
    <t xml:space="preserve"> CN-SIFPM                                                                                                                                                                                                           CONAM </t>
  </si>
  <si>
    <t xml:space="preserve">                                                                                                    MUNICIPIO DE TATUI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</si>
  <si>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</si>
  <si>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RELATORIO RESUMIDO DA EXECUCAO ORCAMENTARIA                                                                                        </t>
  </si>
  <si>
    <t xml:space="preserve">                                                                                                   BALANCO ORCAMENTARIO                                                                                                   </t>
  </si>
  <si>
    <t xml:space="preserve">                                                                                         ORCAMENTOS FISCAL E DA SEGURIDADE SOCIAL                                                                                         </t>
  </si>
  <si>
    <t xml:space="preserve">                                                                        Periodo de Referencia: JANEIRO a OUTUBRO 2009 / BIMESTRE: SETEMBRO-OUTUBRO                                                                        </t>
  </si>
  <si>
    <t>--------------------------------------------------------------------------------------------------------------------------------------------------------------------------------------------------------------------------</t>
  </si>
  <si>
    <t xml:space="preserve">                                                                  </t>
  </si>
  <si>
    <t xml:space="preserve">                        </t>
  </si>
  <si>
    <t xml:space="preserve">                           </t>
  </si>
  <si>
    <t xml:space="preserve">       Previsao         </t>
  </si>
  <si>
    <t>-------------------------------------------------------------------------</t>
  </si>
  <si>
    <t xml:space="preserve">                         RECEITAS                                 </t>
  </si>
  <si>
    <t xml:space="preserve">       Inicial          </t>
  </si>
  <si>
    <t xml:space="preserve">       Atualizada       </t>
  </si>
  <si>
    <t xml:space="preserve">     %     </t>
  </si>
  <si>
    <t xml:space="preserve">     SALDO A REALIZAR      </t>
  </si>
  <si>
    <t xml:space="preserve">          (a)           </t>
  </si>
  <si>
    <t xml:space="preserve">           (b)          </t>
  </si>
  <si>
    <t xml:space="preserve">   (b/a)   </t>
  </si>
  <si>
    <t xml:space="preserve">          (c)           </t>
  </si>
  <si>
    <t xml:space="preserve">   (c/a)   </t>
  </si>
  <si>
    <t xml:space="preserve">          (a-c)            </t>
  </si>
  <si>
    <t xml:space="preserve"> RECEITAS (EXCETO INTRA-ORCAMENTARIAS) (I)                        </t>
  </si>
  <si>
    <t xml:space="preserve">  RECEITAS CORRENTES                                              </t>
  </si>
  <si>
    <t xml:space="preserve">           </t>
  </si>
  <si>
    <t xml:space="preserve">     receita tributaria                                           </t>
  </si>
  <si>
    <t xml:space="preserve">        impostos                                                  </t>
  </si>
  <si>
    <t xml:space="preserve">        taxas                                                     </t>
  </si>
  <si>
    <t xml:space="preserve">        contribuicao de melhoria                                  </t>
  </si>
  <si>
    <t xml:space="preserve">     receita de contribuicoes                                     </t>
  </si>
  <si>
    <t xml:space="preserve">        contribuicoes sociais                                     </t>
  </si>
  <si>
    <t xml:space="preserve">        contribuicoes economicas                                  </t>
  </si>
  <si>
    <t xml:space="preserve">     receita patrimonial                                          </t>
  </si>
  <si>
    <t xml:space="preserve">        receitas de valores mobiliarios                           </t>
  </si>
  <si>
    <t xml:space="preserve">     receita de servicos                                          </t>
  </si>
  <si>
    <t xml:space="preserve">        receita de servicos                                       </t>
  </si>
  <si>
    <t xml:space="preserve">     transferencias correntes                                     </t>
  </si>
  <si>
    <t xml:space="preserve">        transferencias intergovernamentais                        </t>
  </si>
  <si>
    <t xml:space="preserve">        transferencias de instituicoes privadas                   </t>
  </si>
  <si>
    <t xml:space="preserve">        transferencias de pessoas                                 </t>
  </si>
  <si>
    <t xml:space="preserve">        transferencias de convenios                               </t>
  </si>
  <si>
    <t xml:space="preserve">     outras receitas correntes                                    </t>
  </si>
  <si>
    <t xml:space="preserve">        multas e juros de mora                                    </t>
  </si>
  <si>
    <t xml:space="preserve">        indenizacoes e restituicoes                               </t>
  </si>
  <si>
    <t xml:space="preserve">        receita da divida ativa                                   </t>
  </si>
  <si>
    <t xml:space="preserve">        receitas correntes diversas                               </t>
  </si>
  <si>
    <t xml:space="preserve">  RECEITAS DE CAPITAL                                             </t>
  </si>
  <si>
    <t xml:space="preserve">     alienacao de bens                                            </t>
  </si>
  <si>
    <t xml:space="preserve">        alienacao de bens moveis                                  </t>
  </si>
  <si>
    <t xml:space="preserve">     transferencias de capital                                    </t>
  </si>
  <si>
    <t xml:space="preserve"> RECEITAS (INTRA-ORCAMENTARIAS) (II)                              </t>
  </si>
  <si>
    <t xml:space="preserve"> SUBTOTAL DAS RECEITAS (III)=(I+II)                               </t>
  </si>
  <si>
    <t xml:space="preserve"> OPERACOES DE CREDITO / REFINANCIAMENTO (IV)                      </t>
  </si>
  <si>
    <t xml:space="preserve">    Operacoes de Credito Internas                                 </t>
  </si>
  <si>
    <t xml:space="preserve">       mobiliaria                                                 </t>
  </si>
  <si>
    <t xml:space="preserve">       contratual                                                 </t>
  </si>
  <si>
    <t xml:space="preserve">    Operacoes de Credito Externas                                 </t>
  </si>
  <si>
    <t xml:space="preserve"> SUBTOTAL COM REFINANCIAMENTO (V) = (III + IV)                    </t>
  </si>
  <si>
    <t xml:space="preserve"> DEFICIT (VI)                                                     </t>
  </si>
  <si>
    <t xml:space="preserve"> TOTAL (VII) = (V + VI)                                           </t>
  </si>
  <si>
    <t xml:space="preserve"> SALDOS DE EXERCICIOS ANTERIORES                                  </t>
  </si>
  <si>
    <t xml:space="preserve">                                           </t>
  </si>
  <si>
    <t xml:space="preserve">                 </t>
  </si>
  <si>
    <t xml:space="preserve">                  </t>
  </si>
  <si>
    <t xml:space="preserve">                                    </t>
  </si>
  <si>
    <t xml:space="preserve">         </t>
  </si>
  <si>
    <t>-----------------------------------------------------</t>
  </si>
  <si>
    <t xml:space="preserve">    Dotacao      </t>
  </si>
  <si>
    <t xml:space="preserve">     Creditos    </t>
  </si>
  <si>
    <t xml:space="preserve">     Dotacao      </t>
  </si>
  <si>
    <t xml:space="preserve"> INSCRITAS EM    </t>
  </si>
  <si>
    <t xml:space="preserve">    %    </t>
  </si>
  <si>
    <t xml:space="preserve"> SALDO A LIQUIDAR </t>
  </si>
  <si>
    <t xml:space="preserve">                  DESPESAS                 </t>
  </si>
  <si>
    <t xml:space="preserve">    Inicial      </t>
  </si>
  <si>
    <t xml:space="preserve">    Adicionais   </t>
  </si>
  <si>
    <t xml:space="preserve">    Atualizada    </t>
  </si>
  <si>
    <t>------------------------------------</t>
  </si>
  <si>
    <t>-----------------------------------</t>
  </si>
  <si>
    <t>((g+h)/f)</t>
  </si>
  <si>
    <t xml:space="preserve">     (f-(g+h))    </t>
  </si>
  <si>
    <t xml:space="preserve">      (d)        </t>
  </si>
  <si>
    <t xml:space="preserve">        (e)      </t>
  </si>
  <si>
    <t xml:space="preserve">     (f)=(d+e)    </t>
  </si>
  <si>
    <t xml:space="preserve">   No Bimestre   </t>
  </si>
  <si>
    <t xml:space="preserve">  Ate o Bimestre  </t>
  </si>
  <si>
    <t xml:space="preserve"> Ate o Bimestre  </t>
  </si>
  <si>
    <t xml:space="preserve"> NAO PROCESSADOS </t>
  </si>
  <si>
    <t xml:space="preserve">      (g)        </t>
  </si>
  <si>
    <t xml:space="preserve">       (h)       </t>
  </si>
  <si>
    <t>DESPESAS (EXCETO INTRA-ORCAMENTARIAS)(VIII)</t>
  </si>
  <si>
    <t xml:space="preserve"> DESPESAS CORRENTES                        </t>
  </si>
  <si>
    <t xml:space="preserve">    pessoal e encargos sociais             </t>
  </si>
  <si>
    <t xml:space="preserve">    juros e encargos da divida             </t>
  </si>
  <si>
    <t xml:space="preserve">    outras despesas correntes              </t>
  </si>
  <si>
    <t xml:space="preserve"> DESPESAS DE CAPITAL                       </t>
  </si>
  <si>
    <t xml:space="preserve">    investimentos                          </t>
  </si>
  <si>
    <t xml:space="preserve">    amortizacao / refinanciamento da divida</t>
  </si>
  <si>
    <t xml:space="preserve"> RESERVA DO RPPS                           </t>
  </si>
  <si>
    <t xml:space="preserve">    reserva do rpps                        </t>
  </si>
  <si>
    <t xml:space="preserve"> RESERVA DE CONTINGENCIA                   </t>
  </si>
  <si>
    <t xml:space="preserve">    reserva de contingencia                </t>
  </si>
  <si>
    <t xml:space="preserve">DESPESAS (INTRA-ORCAMENTARIAS) (IX)        </t>
  </si>
  <si>
    <t xml:space="preserve">SUBTOTAL DAS DESPESAS (X)=(VIII + IX)      </t>
  </si>
  <si>
    <t>AMORTIZACAO DA DIVIDA/ REFINANCIAMENTO (XI)</t>
  </si>
  <si>
    <t xml:space="preserve">  Amortizacao da Divida Interna            </t>
  </si>
  <si>
    <t xml:space="preserve">   divida mobiliaria                       </t>
  </si>
  <si>
    <t xml:space="preserve">   outras dividas                          </t>
  </si>
  <si>
    <t xml:space="preserve">  Amortizacao da Divida Externa            </t>
  </si>
  <si>
    <t>SUBTOTAL COM REFINANCIAMENTO (XII)=(X + XI)</t>
  </si>
  <si>
    <t xml:space="preserve">SUPERAVIT (XIII)                           </t>
  </si>
  <si>
    <t xml:space="preserve">TOTAL (XIV) = (XII + XIII)                 </t>
  </si>
  <si>
    <t xml:space="preserve">               RECEITAS INTRA-ORCAMENTARIAS                       </t>
  </si>
  <si>
    <t xml:space="preserve">  RECEITAS CORRENTES - INTRA-ORCAMENTARIAS                        </t>
  </si>
  <si>
    <t xml:space="preserve">     receita de contribuicoes (i-o)                               </t>
  </si>
  <si>
    <t xml:space="preserve">        contribuicoes sociais (i-o)                               </t>
  </si>
  <si>
    <t xml:space="preserve">     outras receitas correntes (i-o)                              </t>
  </si>
  <si>
    <t xml:space="preserve">        multas e juros de mora (i-o)                              </t>
  </si>
  <si>
    <t xml:space="preserve"> TOTAL DAS RECEITAS INTRA-ORCAMENTARIAS                           </t>
  </si>
  <si>
    <t xml:space="preserve">        DESPESAS INTRA-ORCAMENTARIAS       </t>
  </si>
  <si>
    <t xml:space="preserve">TOTAL DAS DESPESAS INTRA-ORCAMENTARIAS     </t>
  </si>
  <si>
    <t xml:space="preserve"> FONTE:</t>
  </si>
  <si>
    <t xml:space="preserve"> Nota: Durante o exercicio, somente as despesas liquidadas sao consideradas executadas. No encerramento do exercicio, as despesas nao liquidadas inscritas em Restos a Pagar nao processados sao tambem </t>
  </si>
  <si>
    <t xml:space="preserve"> consideradas executadas. Dessa forma, para maior transparencia, as despesas executadas estao segregadas em:</t>
  </si>
  <si>
    <t xml:space="preserve">       a) Despesas liquidadas, consideradas aquelas em que houve a entrega do material ou servico, nos termos do artigo 63 da Lei 4.320/64;</t>
  </si>
  <si>
    <t xml:space="preserve">       b) Despesas empenhadas mas nao liquidadas, inscritas em Restos a Pagar nao processados, consideradas liquidadas no encerramento do exercicio, por forca do artigo 35, inciso II da Lei 4.320/64.</t>
  </si>
  <si>
    <t>RECEITA REALIZADA</t>
  </si>
  <si>
    <t xml:space="preserve">DESP EMPENHADAS        </t>
  </si>
  <si>
    <t xml:space="preserve">DESP EXECUTADAS                 </t>
  </si>
  <si>
    <t xml:space="preserve">DESP LIQUIDADAS       </t>
  </si>
  <si>
    <t xml:space="preserve">RESTOS PAGAR  </t>
  </si>
  <si>
    <t>DESP LIQUIDADAS</t>
  </si>
  <si>
    <t xml:space="preserve"> Ate o Bimestre     </t>
  </si>
  <si>
    <t xml:space="preserve">                                                                                                                   BALANCO ORCAMENTARIO                                                                                                   </t>
  </si>
  <si>
    <t xml:space="preserve"> RREO - ANEXO I (LRF, Art. 52, inciso I, alineas "a" e "b" do inciso II e paragrafo 1o)                                                                                                                           </t>
  </si>
  <si>
    <t xml:space="preserve">     No Bimestre      </t>
  </si>
  <si>
    <t xml:space="preserve"> RREO - ANEXO I (LRF, Art. 52, inciso I, alineas "a" e "b" do inciso II e paragrafo 1o)                                                                                                                   </t>
  </si>
  <si>
    <t xml:space="preserve"> RREO - ANEXO I (LRF, Art. 52, inciso I, alineas "a" e "b" do inciso II e paragrafo 1o)                                                                                                                    </t>
  </si>
  <si>
    <t xml:space="preserve"> DESPESAS EMPENHADAS        </t>
  </si>
  <si>
    <t xml:space="preserve"> RREO - ANEXO I (LRF, Art. 52, inciso I, alineas "a" e "b" do inciso II e paragrafo 1o)                                                                                                                      </t>
  </si>
  <si>
    <t xml:space="preserve">RECEITAS REALIZADAS                           </t>
  </si>
  <si>
    <t xml:space="preserve">   No Bimestre      </t>
  </si>
  <si>
    <t xml:space="preserve">%     </t>
  </si>
  <si>
    <t xml:space="preserve">(b/a)   </t>
  </si>
  <si>
    <t xml:space="preserve">Ate o Bimestre     </t>
  </si>
  <si>
    <t>Luiz Gonzaga Vieira de Camargo</t>
  </si>
  <si>
    <t xml:space="preserve">        PREFEITO MUNICIPAL</t>
  </si>
  <si>
    <t>João Donizetti da Costta</t>
  </si>
  <si>
    <t xml:space="preserve">   TC 1SP 181653/0-7</t>
  </si>
  <si>
    <t>Resp. Controle Interno</t>
  </si>
  <si>
    <t xml:space="preserve">     Rafael Menezes</t>
  </si>
  <si>
    <t xml:space="preserve">     DESP EXECUTADAS                 </t>
  </si>
  <si>
    <t xml:space="preserve"> CN-SIFPM                                                                                                                                   CONAM   </t>
  </si>
  <si>
    <t xml:space="preserve">                                                                  MUNICIPIO DE TATUI                                                                </t>
  </si>
  <si>
    <t xml:space="preserve">                                                                                                                                                    </t>
  </si>
  <si>
    <t xml:space="preserve">                                      DEMONSTRATIVO SIMPLIFICADO DO RELATORIO RESUMIDO DA EXECUCAO ORCAMENTARIA                                     </t>
  </si>
  <si>
    <t xml:space="preserve">                                                       ORCAMENTOS FISCAL E DA SEGURIDADE SOCIAL                                                     </t>
  </si>
  <si>
    <t xml:space="preserve">                                      Periodo de Referencia: JANEIRO a OUTUBRO 2009 / BIMESTRE: SETEMBRO-OUTUBRO                                    </t>
  </si>
  <si>
    <t xml:space="preserve"> LRF, art. 48 - Anexo XVIII                                                                                                                 </t>
  </si>
  <si>
    <t>----------------------------------------------------------------------------------------------------------------------------------------------------</t>
  </si>
  <si>
    <t xml:space="preserve">                        BALANCO ORCAMENTARIO                        </t>
  </si>
  <si>
    <t xml:space="preserve">     No Bimestre              </t>
  </si>
  <si>
    <t xml:space="preserve">    Ate o Bimestre            </t>
  </si>
  <si>
    <t xml:space="preserve"> RECEITAS                                                           </t>
  </si>
  <si>
    <t xml:space="preserve">                                       </t>
  </si>
  <si>
    <t xml:space="preserve">   Previsao Inicial da Receita                                      </t>
  </si>
  <si>
    <t xml:space="preserve">                  ---                  </t>
  </si>
  <si>
    <t xml:space="preserve">   Previsao Atualizada da Receita                                   </t>
  </si>
  <si>
    <t xml:space="preserve">   Receitas Realizadas                                              </t>
  </si>
  <si>
    <t xml:space="preserve">   Deficit Orcamentario                                             </t>
  </si>
  <si>
    <t xml:space="preserve">   Saldos de Exercicios Anteriores                                  </t>
  </si>
  <si>
    <t xml:space="preserve"> DESPESAS                                                           </t>
  </si>
  <si>
    <t xml:space="preserve">   Dotacao  Inicial                                                 </t>
  </si>
  <si>
    <t xml:space="preserve">   Creditos Adicionais                                              </t>
  </si>
  <si>
    <t xml:space="preserve">   Dotacao  Atualizada                                              </t>
  </si>
  <si>
    <t xml:space="preserve">   Despesas Empenhadas                                              </t>
  </si>
  <si>
    <t xml:space="preserve">   Despesas Liquidadas                                              </t>
  </si>
  <si>
    <t xml:space="preserve">   Superavit Orcamentario                                           </t>
  </si>
  <si>
    <t xml:space="preserve">                   DESPESAS POR FUNCAO / SUBFUNCAO                  </t>
  </si>
  <si>
    <t xml:space="preserve">      No Bimestre              </t>
  </si>
  <si>
    <t xml:space="preserve"> Despesas Empenhadas                                                </t>
  </si>
  <si>
    <t xml:space="preserve"> Despesas Liquidadas                                                </t>
  </si>
  <si>
    <t xml:space="preserve">                   RECEITA CORRENTE LIQUIDA - RCL                   </t>
  </si>
  <si>
    <t xml:space="preserve">     Ate o Bimestre            </t>
  </si>
  <si>
    <t xml:space="preserve"> Receita Corrente Liquida                                           </t>
  </si>
  <si>
    <t xml:space="preserve">RECEITAS E DESPESAS DOS REGIMES DE PREVIDENCIA           </t>
  </si>
  <si>
    <t xml:space="preserve"> Reg. Proprio de Previdencia Soc.Servidores Publicos       </t>
  </si>
  <si>
    <t xml:space="preserve">   Receitas Previdenciarias (IV)                                    </t>
  </si>
  <si>
    <t xml:space="preserve">   Despesas Previdenciarias (V)                                     </t>
  </si>
  <si>
    <t xml:space="preserve">   Resultado Previdenciario (VI)=(IV - V)                           </t>
  </si>
  <si>
    <t xml:space="preserve">                                                                    </t>
  </si>
  <si>
    <t xml:space="preserve">Meta Fixada no Anexo  de   </t>
  </si>
  <si>
    <t xml:space="preserve">Resultado Apurado      </t>
  </si>
  <si>
    <t xml:space="preserve">  %  em Relacao  </t>
  </si>
  <si>
    <t xml:space="preserve">                   RESULTADOS NOMINAL E PRIMARIO                    </t>
  </si>
  <si>
    <t xml:space="preserve">Metas Fiscais da LDO     </t>
  </si>
  <si>
    <t xml:space="preserve">    ate o bimestre        </t>
  </si>
  <si>
    <t xml:space="preserve">     a  Meta     </t>
  </si>
  <si>
    <t xml:space="preserve">              (a)             </t>
  </si>
  <si>
    <t xml:space="preserve">              (b)             </t>
  </si>
  <si>
    <t xml:space="preserve">      (b/a)      </t>
  </si>
  <si>
    <t xml:space="preserve"> Resultado Nominal                                                  </t>
  </si>
  <si>
    <t xml:space="preserve"> Resultado Primario                                                 </t>
  </si>
  <si>
    <t xml:space="preserve">                      RESTOS A PAGAR POR PODER                      </t>
  </si>
  <si>
    <t xml:space="preserve">     Inscricao     </t>
  </si>
  <si>
    <t xml:space="preserve">    Cancelamento   </t>
  </si>
  <si>
    <t xml:space="preserve">     Pagamento     </t>
  </si>
  <si>
    <t xml:space="preserve">       Saldo       </t>
  </si>
  <si>
    <t xml:space="preserve">                   </t>
  </si>
  <si>
    <t xml:space="preserve">   ate o bimestre  </t>
  </si>
  <si>
    <t xml:space="preserve">  ate o  bimestre  </t>
  </si>
  <si>
    <t xml:space="preserve">      a Pagar      </t>
  </si>
  <si>
    <t xml:space="preserve"> RESTOS A PAGAR PROCESSADOS                                         </t>
  </si>
  <si>
    <t xml:space="preserve">   Poder Executivo                                                  </t>
  </si>
  <si>
    <t xml:space="preserve">   Poder Legislativo                                                </t>
  </si>
  <si>
    <t xml:space="preserve"> RESTOS A PAGAR NAO-PROCESSADOS                                     </t>
  </si>
  <si>
    <t xml:space="preserve"> TOTAL                                                              </t>
  </si>
  <si>
    <t>João Donizette da Costa</t>
  </si>
  <si>
    <t xml:space="preserve">      PREEFEITO MUNICIPAL</t>
  </si>
  <si>
    <t xml:space="preserve">     TC 1SP 181653/0-7</t>
  </si>
  <si>
    <t>Resp.Controle Interno</t>
  </si>
  <si>
    <t xml:space="preserve"> CN-SIFPM                                                                                                                                                                                 CONAM  </t>
  </si>
  <si>
    <t xml:space="preserve">                                                                                      MUNICIPIO DE TATUI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</si>
  <si>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</si>
  <si>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RELATORIO RESUMIDO DA EXECUCAO ORCAMENTARIA                                                                            </t>
  </si>
  <si>
    <t xml:space="preserve">                                                DEMONSTRATIVO DAS RECEITAS E DESPESAS PREVIDENCIARIAS DO REGIME PROPRIO DOS SERVIDORES PUBLICOS                                                  </t>
  </si>
  <si>
    <t xml:space="preserve">                                                           Periodo de Referencia: JANEIRO a OUTUBRO 2009 / BIMESTRE: SETEMBRO-OUTUBRO                                                            </t>
  </si>
  <si>
    <t xml:space="preserve"> RREO - Anexo V (LRF, Art. 53, inciso II)                                                                                                                                           </t>
  </si>
  <si>
    <t xml:space="preserve">                                                                 </t>
  </si>
  <si>
    <t xml:space="preserve">                         </t>
  </si>
  <si>
    <t xml:space="preserve">                            RECEITAS REALIZADAS                            </t>
  </si>
  <si>
    <t xml:space="preserve">                    RECEITAS PREVIDENCIARIAS                     </t>
  </si>
  <si>
    <t xml:space="preserve">PREVISAO </t>
  </si>
  <si>
    <t xml:space="preserve">     PREVISÃO   </t>
  </si>
  <si>
    <t>---------------------------------------------------------------------------</t>
  </si>
  <si>
    <t xml:space="preserve">    INICIAL</t>
  </si>
  <si>
    <t xml:space="preserve">   ATUALIZADA</t>
  </si>
  <si>
    <t xml:space="preserve">       No Bimestre      </t>
  </si>
  <si>
    <t xml:space="preserve">  Ate o Bimestre 2009  </t>
  </si>
  <si>
    <t xml:space="preserve">  Ate o Bimestre 2008   </t>
  </si>
  <si>
    <t>-------------------------------------------------------------------------------------------------------------------------------------------------------------------------------------------------</t>
  </si>
  <si>
    <t xml:space="preserve"> RECEITAS PREVID- RPPS (EXCETO INTRA-ORCAMENTARIAS)(I) </t>
  </si>
  <si>
    <t xml:space="preserve">  RECEITAS CORRENTES                                             </t>
  </si>
  <si>
    <t xml:space="preserve">   Receita de Contribuicoes                                      </t>
  </si>
  <si>
    <t xml:space="preserve">     Pessoal Civil                                               </t>
  </si>
  <si>
    <t xml:space="preserve">       Contribuicao do Servidor Ativo Civil                      </t>
  </si>
  <si>
    <t xml:space="preserve">       Contribuicao do Servidor Inativo Civil                    </t>
  </si>
  <si>
    <t xml:space="preserve">       Contribuicao de Pensionista Civil                         </t>
  </si>
  <si>
    <t xml:space="preserve">   Receita Patrimonial                                           </t>
  </si>
  <si>
    <t xml:space="preserve">     Receitas de Valores Mobiliarios                             </t>
  </si>
  <si>
    <t xml:space="preserve"> RECEITAS DE CAPITAL                                             </t>
  </si>
  <si>
    <t xml:space="preserve"> RECEITAS PREVIDENCIARIOS - RPPS (INTRA-ORCAMENTARIAS)(II)       </t>
  </si>
  <si>
    <t xml:space="preserve"> REPASSES PREV.P/ COBERTURA DE DEFICIT ATUARIAL-RPPS (III)       </t>
  </si>
  <si>
    <t xml:space="preserve"> REPASSES PREV.P/ COBERTURA DE DEFICIT FINANCEIRO-RPPS(IV)       </t>
  </si>
  <si>
    <t xml:space="preserve"> OUTROS APORTES AO RPPS (V)                                      </t>
  </si>
  <si>
    <t xml:space="preserve"> TOTAL DAS RECEITAS PREVIDENCIARIAS - RPPS (VI)=(I+II+III+IV)    </t>
  </si>
  <si>
    <t xml:space="preserve">                                   DESPESAS EXECUTADAS                                   </t>
  </si>
  <si>
    <t xml:space="preserve">           EM 2009                       </t>
  </si>
  <si>
    <t xml:space="preserve">                                      </t>
  </si>
  <si>
    <t>EM 2008</t>
  </si>
  <si>
    <t xml:space="preserve">                    DESPESAS PREVIDENCIARIAS                     </t>
  </si>
  <si>
    <t xml:space="preserve">DOTACAO      </t>
  </si>
  <si>
    <t xml:space="preserve">       DOTACAO       </t>
  </si>
  <si>
    <t xml:space="preserve">    INICIAL      </t>
  </si>
  <si>
    <t xml:space="preserve">    ATUALIZADA    </t>
  </si>
  <si>
    <t xml:space="preserve">        DESPESAS LIQUIDADAS        </t>
  </si>
  <si>
    <t>DESPESAS LIQUIDADAS</t>
  </si>
  <si>
    <t xml:space="preserve">    No Bimestre  </t>
  </si>
  <si>
    <t xml:space="preserve">  Ate o Bimestre </t>
  </si>
  <si>
    <t xml:space="preserve">Ate o Bimestre </t>
  </si>
  <si>
    <t xml:space="preserve"> DESPESAS PREVID-RPPS (EXCETO INTRA-ORCAMENTARIAS)(VII</t>
  </si>
  <si>
    <t xml:space="preserve"> ADMINISTRACAO                                                   </t>
  </si>
  <si>
    <t xml:space="preserve">   Despesas Correntes                                            </t>
  </si>
  <si>
    <t xml:space="preserve">   Despesas de Capital                                           </t>
  </si>
  <si>
    <t xml:space="preserve"> PREVIDENCIA SOCIAL                                              </t>
  </si>
  <si>
    <t xml:space="preserve">   Pessoal Civil                                                 </t>
  </si>
  <si>
    <t xml:space="preserve">     Aposentadorias                                              </t>
  </si>
  <si>
    <t xml:space="preserve">     Pensoes                                                     </t>
  </si>
  <si>
    <t xml:space="preserve">     Outros Beneficios Previdenciarios                           </t>
  </si>
  <si>
    <t xml:space="preserve"> DESPESAS PREVIDENCIARIAS - RPPS (INTRA-ORCAMENTARIAS)(VIII)     </t>
  </si>
  <si>
    <t xml:space="preserve"> RESERVA DO RPPS (IX)                                            </t>
  </si>
  <si>
    <t xml:space="preserve">                                   </t>
  </si>
  <si>
    <t xml:space="preserve"> TOTAL DAS DESPESAS PREVIDENCIARIAS (IX)=(VI + VII + VIII)       </t>
  </si>
  <si>
    <t xml:space="preserve"> RESULTADO PREVIDENCIARIO - RPPS (X) = (V - IX)                  </t>
  </si>
  <si>
    <t xml:space="preserve"> RREO - Anexo V (LRF, Art. 53, inciso II)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</si>
  <si>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</t>
  </si>
  <si>
    <t xml:space="preserve">                       </t>
  </si>
  <si>
    <t xml:space="preserve">             PERIODO DE REFERENCIA             </t>
  </si>
  <si>
    <t xml:space="preserve">SALDO DAS DISPONIBILIDADES FINANCEIRAS E INVESTIMENTOS DO RPPS                                             </t>
  </si>
  <si>
    <t xml:space="preserve">SETEMBRO        </t>
  </si>
  <si>
    <t>-----------------------------------------------</t>
  </si>
  <si>
    <t xml:space="preserve">       Caixa                                                                                                             </t>
  </si>
  <si>
    <t xml:space="preserve">       Bancos Conta Movimento                                                                                            </t>
  </si>
  <si>
    <t xml:space="preserve">       Investimentos                                                                                                     </t>
  </si>
  <si>
    <t xml:space="preserve">       RECEITAS PREVIDENCIARIAS INTRA-ORCAMENTARIAS - RPPS       </t>
  </si>
  <si>
    <t>PREVISAO</t>
  </si>
  <si>
    <t xml:space="preserve">   PREVISAO ATUALIZADA   </t>
  </si>
  <si>
    <t xml:space="preserve">   INICIAL</t>
  </si>
  <si>
    <t xml:space="preserve">Ate o Bimestre 2009  </t>
  </si>
  <si>
    <t xml:space="preserve">       Contribuicao Patronal de Servidor Ativo Civil             </t>
  </si>
  <si>
    <t xml:space="preserve">   Outras Receitas Correntes                                     </t>
  </si>
  <si>
    <t xml:space="preserve">  RECEITAS DE CAPITAL                                            </t>
  </si>
  <si>
    <t xml:space="preserve"> TOTAL DAS RECEITAS PREVIDENCIARIAS INTRA-ORCAMENTARIAS          </t>
  </si>
  <si>
    <t>-----------------------------------------------------------------------------------------</t>
  </si>
  <si>
    <t xml:space="preserve">        EM 2009                       </t>
  </si>
  <si>
    <t xml:space="preserve">              EM 2008              </t>
  </si>
  <si>
    <t xml:space="preserve">       DESPESAS PREVIDENCIARIAS INTRA-ORCAMENTARIAS - RPPS       </t>
  </si>
  <si>
    <t xml:space="preserve">  DOTACAO      </t>
  </si>
  <si>
    <t xml:space="preserve">                        DOTACAO       </t>
  </si>
  <si>
    <t xml:space="preserve">     INICIAL      </t>
  </si>
  <si>
    <t xml:space="preserve">               ATUALIZADA    </t>
  </si>
  <si>
    <t xml:space="preserve">DESPESAS LIQUIDADAS        </t>
  </si>
  <si>
    <t xml:space="preserve">   INSCRITAS EM    </t>
  </si>
  <si>
    <t xml:space="preserve">  DESPESAS    </t>
  </si>
  <si>
    <t xml:space="preserve"> RESTOS A PAGAR  </t>
  </si>
  <si>
    <t xml:space="preserve">LIQUIDADAS   </t>
  </si>
  <si>
    <t xml:space="preserve">NAO PROCESSADOS </t>
  </si>
  <si>
    <t xml:space="preserve"> NAO PROC.</t>
  </si>
  <si>
    <t xml:space="preserve">  ADMINISTRACAO GERAL (XIV)                                      </t>
  </si>
  <si>
    <t xml:space="preserve"> TOTAL DAS DESPESAS PREVIDENCIARIAS INTRA-ORCAMENTARIAS          </t>
  </si>
  <si>
    <t xml:space="preserve"> -------------------------------------------------------------------------------------------------------------------------------------------------------------------------------------------------</t>
  </si>
  <si>
    <t xml:space="preserve"> Nota: Durante o exercicio, somente as despesas liquidadas sao consideradas executadas. No encerramento do exercicio, as despesas nao liquidadas inscritas em Restos a Pagar  nao  processados  sao </t>
  </si>
  <si>
    <t xml:space="preserve"> tambem consideradas executadas. Dessa forma, para maior transparencia, as despesas executadas estao segregadas em:</t>
  </si>
  <si>
    <t xml:space="preserve">   a) Despesas liquidadas, consideradas aquelas em que houve a entrega do material ou servico, nos termos do artigo 63 da Lei 4.320/64;</t>
  </si>
  <si>
    <t xml:space="preserve">   b) Despesas empenhadas mas nao liquidadas, inscritas em Restos a Pagar nao processados, consideradas liquidadas no encerramento do exercicio, por forca do artigo 35, inciso II da Lei 4.320/64.</t>
  </si>
  <si>
    <t xml:space="preserve">       PREFEITO MUNICIPAL</t>
  </si>
  <si>
    <t>João Donizetti da Costa</t>
  </si>
  <si>
    <t xml:space="preserve">    Rafael Menezes</t>
  </si>
  <si>
    <t xml:space="preserve">                                                                               DEMONSTRATIVO DA EXECUCAO DAS DESPESAS POR FUNCAO E SUBFUNCAO                                                                              </t>
  </si>
  <si>
    <t xml:space="preserve"> RREO - ANEXO II (LRF, Art. 52, inciso II, alinea "c")                                                                                                                                                     </t>
  </si>
  <si>
    <t xml:space="preserve">                                             </t>
  </si>
  <si>
    <t xml:space="preserve">                                     </t>
  </si>
  <si>
    <t xml:space="preserve">               DESPESAS EXECUTADAS                  </t>
  </si>
  <si>
    <t xml:space="preserve">        </t>
  </si>
  <si>
    <t xml:space="preserve">DESPESAS EMPENHADAS        </t>
  </si>
  <si>
    <t>--------------------------------------------------------</t>
  </si>
  <si>
    <t xml:space="preserve">         %   </t>
  </si>
  <si>
    <t xml:space="preserve">      Dotacao     </t>
  </si>
  <si>
    <t xml:space="preserve">  DESPESAS LIQUIDADAS         </t>
  </si>
  <si>
    <t xml:space="preserve">  INSCRITAS EM    </t>
  </si>
  <si>
    <t xml:space="preserve"> ((e+f) </t>
  </si>
  <si>
    <t xml:space="preserve"> ((e+f)/a) </t>
  </si>
  <si>
    <t xml:space="preserve">               FUNCAO/SUBFUNCAO              </t>
  </si>
  <si>
    <t xml:space="preserve">      Inicial     </t>
  </si>
  <si>
    <t>-------------------------------------</t>
  </si>
  <si>
    <t xml:space="preserve">RESTOS A PAGAR  </t>
  </si>
  <si>
    <t xml:space="preserve"> / total</t>
  </si>
  <si>
    <t xml:space="preserve">NÃO </t>
  </si>
  <si>
    <t xml:space="preserve">     (a-(e+f))    </t>
  </si>
  <si>
    <t xml:space="preserve">        (a)       </t>
  </si>
  <si>
    <t xml:space="preserve">    No Bimestre   </t>
  </si>
  <si>
    <t>PROCESSADO</t>
  </si>
  <si>
    <t xml:space="preserve"> (e+f)) </t>
  </si>
  <si>
    <t xml:space="preserve">        (b)       </t>
  </si>
  <si>
    <t xml:space="preserve">        (c)       </t>
  </si>
  <si>
    <t xml:space="preserve">        (d)       </t>
  </si>
  <si>
    <t xml:space="preserve">       (e)        </t>
  </si>
  <si>
    <t xml:space="preserve">        (f)       </t>
  </si>
  <si>
    <t xml:space="preserve">DESP(EXCETO INTRA-ORCAMENTARIAS)(I)     </t>
  </si>
  <si>
    <t xml:space="preserve"> LEGISLATIVA                                 </t>
  </si>
  <si>
    <t xml:space="preserve">    acao legislativa                         </t>
  </si>
  <si>
    <t xml:space="preserve"> ADMINISTRACAO                               </t>
  </si>
  <si>
    <t xml:space="preserve">    administracao geral                      </t>
  </si>
  <si>
    <t xml:space="preserve">    administracao financeira                 </t>
  </si>
  <si>
    <t xml:space="preserve">    tecnologia da informacao                 </t>
  </si>
  <si>
    <t xml:space="preserve">    ordenamento territorial                  </t>
  </si>
  <si>
    <t xml:space="preserve">    formacao de recursos humanos             </t>
  </si>
  <si>
    <t xml:space="preserve">    administracao de receitas                </t>
  </si>
  <si>
    <t xml:space="preserve">    comunicacao social                       </t>
  </si>
  <si>
    <t xml:space="preserve">    assistencia comunitaria                  </t>
  </si>
  <si>
    <t xml:space="preserve">    transporte rodoviario                    </t>
  </si>
  <si>
    <t xml:space="preserve"> SEGURANCA PUBLICA                           </t>
  </si>
  <si>
    <t xml:space="preserve">    policiamento                             </t>
  </si>
  <si>
    <t xml:space="preserve">    defesa civil                             </t>
  </si>
  <si>
    <t xml:space="preserve"> ASSISTENCIA SOCIAL                          </t>
  </si>
  <si>
    <t xml:space="preserve">    assistencia ao idoso                     </t>
  </si>
  <si>
    <t xml:space="preserve">    assistencia a crianca e ao adolescente   </t>
  </si>
  <si>
    <t xml:space="preserve"> PREVIDENCIA SOCIAL                          </t>
  </si>
  <si>
    <t xml:space="preserve">    previdencia do regime estatutario        </t>
  </si>
  <si>
    <t xml:space="preserve"> RREO - ANEXO II (LRF, Art. 52, inciso II, alinea "c")                                                                                                                                                        </t>
  </si>
  <si>
    <t xml:space="preserve">DESPESAS LIQUIDADAS         </t>
  </si>
  <si>
    <t xml:space="preserve"> SAUDE                                       </t>
  </si>
  <si>
    <t xml:space="preserve">    atencao basica                           </t>
  </si>
  <si>
    <t xml:space="preserve">    assistencia hospitalar e ambulatorial    </t>
  </si>
  <si>
    <t xml:space="preserve">    suporte profilatico e terapeutico        </t>
  </si>
  <si>
    <t xml:space="preserve">    vigilancia sanitaria                     </t>
  </si>
  <si>
    <t xml:space="preserve">    vigilancia epidemiologica                </t>
  </si>
  <si>
    <t xml:space="preserve"> TRABALHO                                    </t>
  </si>
  <si>
    <t xml:space="preserve">    empregabilidade                          </t>
  </si>
  <si>
    <t xml:space="preserve">    fomento ao trabalho                      </t>
  </si>
  <si>
    <t xml:space="preserve"> EDUCACAO                                    </t>
  </si>
  <si>
    <t xml:space="preserve">    alimentacao e nutricao                   </t>
  </si>
  <si>
    <t xml:space="preserve">    ensino fundamental                       </t>
  </si>
  <si>
    <t xml:space="preserve">    ensino profissional                      </t>
  </si>
  <si>
    <t xml:space="preserve">    ensino superior                          </t>
  </si>
  <si>
    <t xml:space="preserve">    educacao infantil                        </t>
  </si>
  <si>
    <t xml:space="preserve">    educacao de jovens e adultos             </t>
  </si>
  <si>
    <t xml:space="preserve">    educacao especial                        </t>
  </si>
  <si>
    <t xml:space="preserve"> CULTURA                                     </t>
  </si>
  <si>
    <t xml:space="preserve">    patr.historico, artistico e arqueologico </t>
  </si>
  <si>
    <t xml:space="preserve">    difusao cultural                         </t>
  </si>
  <si>
    <t xml:space="preserve"> RREO - ANEXO II (LRF, Art. 52, inciso II, alinea "c")                                                                                                                                                          </t>
  </si>
  <si>
    <t xml:space="preserve">                 DESPESAS EXECUTADAS                  </t>
  </si>
  <si>
    <t xml:space="preserve">    DESPESAS EMPENHADAS        </t>
  </si>
  <si>
    <t xml:space="preserve"> URBANISMO                                   </t>
  </si>
  <si>
    <t xml:space="preserve">    infra-estrutura urbana                   </t>
  </si>
  <si>
    <t xml:space="preserve">    servicos urbanos                         </t>
  </si>
  <si>
    <t xml:space="preserve"> HABITACAO                                   </t>
  </si>
  <si>
    <t xml:space="preserve">    habitacao urbana                         </t>
  </si>
  <si>
    <t xml:space="preserve"> GESTAO AMBIENTAL                            </t>
  </si>
  <si>
    <t xml:space="preserve">    preservacao e conservacao ambiental      </t>
  </si>
  <si>
    <t xml:space="preserve">    controle ambiental                       </t>
  </si>
  <si>
    <t xml:space="preserve">    recuperacao de areas degradadas          </t>
  </si>
  <si>
    <t xml:space="preserve"> CIENCIA E TECNOLOGIA                        </t>
  </si>
  <si>
    <t xml:space="preserve">    desenvolvimento tecn.e engenharia </t>
  </si>
  <si>
    <t xml:space="preserve"> AGRICULTURA                                 </t>
  </si>
  <si>
    <t xml:space="preserve">    promocao da producao vegetal             </t>
  </si>
  <si>
    <t xml:space="preserve">    promocao da producao animal              </t>
  </si>
  <si>
    <t xml:space="preserve">    extensao rural                           </t>
  </si>
  <si>
    <t xml:space="preserve"> INDUSTRIA                                   </t>
  </si>
  <si>
    <t xml:space="preserve"> COMERCIO E SERVICOS                         </t>
  </si>
  <si>
    <t xml:space="preserve">    turismo                                  </t>
  </si>
  <si>
    <t xml:space="preserve"> TRANSPORTE                                  </t>
  </si>
  <si>
    <t xml:space="preserve"> RREO - ANEXO II (LRF, Art. 52, inciso II, alinea "c")                                                                                                                                                         </t>
  </si>
  <si>
    <t xml:space="preserve">                DESPESAS EXECUTADAS                  </t>
  </si>
  <si>
    <t xml:space="preserve">      DESPESAS EMPENHADAS        </t>
  </si>
  <si>
    <t xml:space="preserve">     DESPESAS LIQUIDADAS         </t>
  </si>
  <si>
    <t xml:space="preserve"> DESPORTO E LAZER                            </t>
  </si>
  <si>
    <t xml:space="preserve">    desporto de rendimento                   </t>
  </si>
  <si>
    <t xml:space="preserve">    desporto comunitario                     </t>
  </si>
  <si>
    <t xml:space="preserve">    lazer                                    </t>
  </si>
  <si>
    <t xml:space="preserve"> ENCARGOS ESPECIAIS                          </t>
  </si>
  <si>
    <t xml:space="preserve">    servico da divida interna                </t>
  </si>
  <si>
    <t xml:space="preserve">    outros encargos especiais                </t>
  </si>
  <si>
    <t xml:space="preserve"> RESERVA DE CONTINGENCIA                     </t>
  </si>
  <si>
    <t xml:space="preserve">    reserva de contintencia                  </t>
  </si>
  <si>
    <t xml:space="preserve">DESPESAS (INTRA-ORCAMENTARIAS) (II)          </t>
  </si>
  <si>
    <t xml:space="preserve">TOTAL                                        </t>
  </si>
  <si>
    <t xml:space="preserve"> RREO - ANEXO II (LRF, Art. 52, inciso II, alinea "c")                                                                                                                                                       </t>
  </si>
  <si>
    <t xml:space="preserve">             DESPESAS EXECUTADAS                  </t>
  </si>
  <si>
    <t xml:space="preserve">    DESPESAS LIQUIDADAS         </t>
  </si>
  <si>
    <t xml:space="preserve">DESPESAS (INTRA-ORCAMENTARIAS)               </t>
  </si>
  <si>
    <t xml:space="preserve">TOTAL DAS INTRA-ORCAMENTARIAS                </t>
  </si>
  <si>
    <t xml:space="preserve"> --------------------------------------------------------------------------------------------------------------------------------------------------------------------------------------------------------------------------</t>
  </si>
  <si>
    <t xml:space="preserve"> CN-SIFPM                                                                                                                                                                             CONAM   </t>
  </si>
  <si>
    <t xml:space="preserve">                                                                                      MUNICIPIO DE TATUI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</si>
  <si>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</si>
  <si>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Relatorio Resumido da Execucao Orcamentaria                                                                          </t>
  </si>
  <si>
    <t xml:space="preserve">                                                                          Demonstrativo da Receita Corrente Liquida                                                                           </t>
  </si>
  <si>
    <t xml:space="preserve">                                                                           Orcamentos Fiscal e Da Seguridade Social                                                                           </t>
  </si>
  <si>
    <t xml:space="preserve"> RREO - ANEXO III (LRF, Art.53, inciso I)                            Periodo de Referencia: NOVEMBRO/2008 A OUTUBRO/2009                                                             </t>
  </si>
  <si>
    <t>----------------------------------------------------------------------------------------------------------------------------------------------------------------------------------------------</t>
  </si>
  <si>
    <t xml:space="preserve">                                                         </t>
  </si>
  <si>
    <t xml:space="preserve">                                       EVOLUCAO DA RECEITA REALIZADA NOS ULTIMOS 12 MESES                                           </t>
  </si>
  <si>
    <t>------------------------------------------------------------------------------------------------------------------------------------</t>
  </si>
  <si>
    <t xml:space="preserve">                    ESPECIFICACAO                        </t>
  </si>
  <si>
    <t xml:space="preserve">   NOVEMBRO/2008  </t>
  </si>
  <si>
    <t xml:space="preserve">   DEZEMBRO/2008  </t>
  </si>
  <si>
    <t xml:space="preserve">    JANEIRO/2009  </t>
  </si>
  <si>
    <t xml:space="preserve">   FEVEREIRO/2009 </t>
  </si>
  <si>
    <t xml:space="preserve">     MARCO/2009   </t>
  </si>
  <si>
    <t xml:space="preserve">     ABRIL/2009   </t>
  </si>
  <si>
    <t xml:space="preserve">     MAIO/2009    </t>
  </si>
  <si>
    <t xml:space="preserve"> RECEITAS CORRENTES (I)                                  </t>
  </si>
  <si>
    <t xml:space="preserve">    Receita Tributaria                                   </t>
  </si>
  <si>
    <t xml:space="preserve">       IPTU                                              </t>
  </si>
  <si>
    <t xml:space="preserve">       ISS                                               </t>
  </si>
  <si>
    <t xml:space="preserve">       ITBI                                              </t>
  </si>
  <si>
    <t xml:space="preserve">       Outras Receitas Tributarias                       </t>
  </si>
  <si>
    <t xml:space="preserve">    Receitas de Contribuicoes                            </t>
  </si>
  <si>
    <t xml:space="preserve">    Receita Patrimonial                                  </t>
  </si>
  <si>
    <t xml:space="preserve">    Receita Servicos                                     </t>
  </si>
  <si>
    <t xml:space="preserve">    Transferencias Correntes                             </t>
  </si>
  <si>
    <t xml:space="preserve">       Cota-Parte do FPM                                 </t>
  </si>
  <si>
    <t xml:space="preserve">       Cota-Parte do ICMS                                </t>
  </si>
  <si>
    <t xml:space="preserve">       Cota-Parte do IPVA                                </t>
  </si>
  <si>
    <t xml:space="preserve">       Cota-Parte do ITR                                 </t>
  </si>
  <si>
    <t xml:space="preserve">       Transferencias da LC 87/1996                      </t>
  </si>
  <si>
    <t xml:space="preserve">       Transferencias do FUNDEB                          </t>
  </si>
  <si>
    <t xml:space="preserve">       Outras Transferencias Correntes                   </t>
  </si>
  <si>
    <t xml:space="preserve">    Outras Receitas Correntes                            </t>
  </si>
  <si>
    <t xml:space="preserve"> DEDUCOES (II)                                           </t>
  </si>
  <si>
    <t xml:space="preserve">    Contribuicao para o Plano de Seg. Social Servidor    </t>
  </si>
  <si>
    <t xml:space="preserve">       Servidor                                          </t>
  </si>
  <si>
    <t xml:space="preserve">    Deducao da Receita para a Formacao do FUNDEB         </t>
  </si>
  <si>
    <t xml:space="preserve"> RECEITA CORRENTE LIQUIDA (III) = (I - II)               </t>
  </si>
  <si>
    <t xml:space="preserve"> RREO - ANEXO III (LRF, Art.53, inciso I)                            Periodo de Referencia: NOVEMBRO/2008 A OUTUBRO/2009                                                            </t>
  </si>
  <si>
    <t xml:space="preserve">                      EVOLUCAO DA RECEITA REALIZADA NOS ULTIMOS 12 MESES                      </t>
  </si>
  <si>
    <t xml:space="preserve">      TOTAL       </t>
  </si>
  <si>
    <t xml:space="preserve">     PREVISAO     </t>
  </si>
  <si>
    <t>----------------------------------------------------------------------------------------------</t>
  </si>
  <si>
    <t xml:space="preserve">    (ULTIMOS      </t>
  </si>
  <si>
    <t xml:space="preserve">     JUNHO/2009   </t>
  </si>
  <si>
    <t xml:space="preserve">     JULHO/2009   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</si>
</sst>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sz val="5"/>
      <name val="Arial"/>
      <family val="0"/>
    </font>
    <font>
      <sz val="7"/>
      <name val="Arial"/>
      <family val="0"/>
    </font>
    <font>
      <sz val="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3" fontId="1" fillId="0" borderId="0" xfId="18" applyFont="1" applyAlignment="1">
      <alignment/>
    </xf>
    <xf numFmtId="43" fontId="1" fillId="0" borderId="0" xfId="18" applyFont="1" applyAlignment="1">
      <alignment horizontal="right"/>
    </xf>
    <xf numFmtId="0" fontId="3" fillId="0" borderId="0" xfId="0" applyFont="1" applyAlignment="1" quotePrefix="1">
      <alignment horizontal="center"/>
    </xf>
    <xf numFmtId="43" fontId="1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4"/>
  <sheetViews>
    <sheetView tabSelected="1" zoomScaleSheetLayoutView="100" workbookViewId="0" topLeftCell="A1">
      <selection activeCell="E17" sqref="E17"/>
    </sheetView>
  </sheetViews>
  <sheetFormatPr defaultColWidth="9.140625" defaultRowHeight="12.75"/>
  <cols>
    <col min="1" max="1" width="30.28125" style="1" customWidth="1"/>
    <col min="2" max="2" width="11.7109375" style="1" customWidth="1"/>
    <col min="3" max="3" width="11.57421875" style="1" customWidth="1"/>
    <col min="4" max="4" width="11.421875" style="1" customWidth="1"/>
    <col min="5" max="5" width="13.140625" style="1" customWidth="1"/>
    <col min="6" max="6" width="11.57421875" style="1" customWidth="1"/>
    <col min="7" max="7" width="10.7109375" style="1" customWidth="1"/>
    <col min="8" max="8" width="12.28125" style="1" customWidth="1"/>
    <col min="9" max="9" width="9.28125" style="1" bestFit="1" customWidth="1"/>
    <col min="10" max="11" width="10.8515625" style="1" bestFit="1" customWidth="1"/>
    <col min="12" max="16384" width="9.140625" style="1" customWidth="1"/>
  </cols>
  <sheetData>
    <row r="2" ht="11.25">
      <c r="A2" s="1" t="s">
        <v>184</v>
      </c>
    </row>
    <row r="3" ht="11.25">
      <c r="A3" s="1" t="s">
        <v>185</v>
      </c>
    </row>
    <row r="4" ht="11.25">
      <c r="A4" s="1" t="s">
        <v>186</v>
      </c>
    </row>
    <row r="5" ht="11.25">
      <c r="A5" s="1" t="s">
        <v>187</v>
      </c>
    </row>
    <row r="6" ht="11.25">
      <c r="A6" s="1" t="s">
        <v>319</v>
      </c>
    </row>
    <row r="7" ht="11.25">
      <c r="A7" s="1" t="s">
        <v>189</v>
      </c>
    </row>
    <row r="8" ht="11.25">
      <c r="A8" s="1" t="s">
        <v>186</v>
      </c>
    </row>
    <row r="9" ht="11.25">
      <c r="A9" s="1" t="s">
        <v>190</v>
      </c>
    </row>
    <row r="10" ht="11.25">
      <c r="A10" s="1" t="s">
        <v>320</v>
      </c>
    </row>
    <row r="11" ht="11.25">
      <c r="A11" s="1" t="s">
        <v>191</v>
      </c>
    </row>
    <row r="12" spans="1:5" ht="11.25">
      <c r="A12" s="1" t="s">
        <v>192</v>
      </c>
      <c r="B12" s="1" t="s">
        <v>193</v>
      </c>
      <c r="C12" s="1" t="s">
        <v>193</v>
      </c>
      <c r="D12" s="5" t="s">
        <v>312</v>
      </c>
      <c r="E12" s="1" t="s">
        <v>194</v>
      </c>
    </row>
    <row r="13" spans="1:8" ht="11.25">
      <c r="A13" s="3" t="s">
        <v>192</v>
      </c>
      <c r="B13" s="7" t="s">
        <v>195</v>
      </c>
      <c r="C13" s="7" t="s">
        <v>195</v>
      </c>
      <c r="D13" s="3" t="s">
        <v>196</v>
      </c>
      <c r="E13" s="3" t="s">
        <v>194</v>
      </c>
      <c r="F13" s="3"/>
      <c r="G13" s="3"/>
      <c r="H13" s="3"/>
    </row>
    <row r="14" spans="1:8" ht="11.25">
      <c r="A14" s="7" t="s">
        <v>197</v>
      </c>
      <c r="B14" s="7" t="s">
        <v>198</v>
      </c>
      <c r="C14" s="7" t="s">
        <v>199</v>
      </c>
      <c r="D14" s="7" t="s">
        <v>321</v>
      </c>
      <c r="E14" s="7" t="s">
        <v>200</v>
      </c>
      <c r="F14" s="3" t="s">
        <v>318</v>
      </c>
      <c r="G14" s="7" t="s">
        <v>200</v>
      </c>
      <c r="H14" s="7" t="s">
        <v>201</v>
      </c>
    </row>
    <row r="15" spans="1:8" ht="11.25">
      <c r="A15" s="3" t="s">
        <v>192</v>
      </c>
      <c r="B15" s="3" t="s">
        <v>193</v>
      </c>
      <c r="C15" s="7" t="s">
        <v>202</v>
      </c>
      <c r="D15" s="7" t="s">
        <v>203</v>
      </c>
      <c r="E15" s="7" t="s">
        <v>204</v>
      </c>
      <c r="F15" s="3" t="s">
        <v>205</v>
      </c>
      <c r="G15" s="7" t="s">
        <v>206</v>
      </c>
      <c r="H15" s="7" t="s">
        <v>207</v>
      </c>
    </row>
    <row r="16" ht="11.25">
      <c r="A16" s="1" t="s">
        <v>191</v>
      </c>
    </row>
    <row r="17" spans="1:8" ht="11.25">
      <c r="A17" s="1" t="s">
        <v>208</v>
      </c>
      <c r="B17" s="2">
        <v>152295376</v>
      </c>
      <c r="C17" s="2">
        <v>181738663.62</v>
      </c>
      <c r="D17" s="2">
        <v>29469178.69</v>
      </c>
      <c r="E17" s="1">
        <v>16.21</v>
      </c>
      <c r="F17" s="2">
        <v>129669541.43</v>
      </c>
      <c r="G17" s="1">
        <v>71.34</v>
      </c>
      <c r="H17" s="2">
        <v>52069122.19</v>
      </c>
    </row>
    <row r="18" spans="1:8" ht="11.25">
      <c r="A18" s="1" t="s">
        <v>209</v>
      </c>
      <c r="B18" s="1" t="s">
        <v>193</v>
      </c>
      <c r="C18" s="1" t="s">
        <v>193</v>
      </c>
      <c r="D18" s="1" t="s">
        <v>193</v>
      </c>
      <c r="E18" s="1" t="s">
        <v>210</v>
      </c>
      <c r="F18" s="1" t="s">
        <v>193</v>
      </c>
      <c r="G18" s="1" t="s">
        <v>210</v>
      </c>
      <c r="H18" s="1" t="s">
        <v>194</v>
      </c>
    </row>
    <row r="19" spans="1:8" ht="11.25">
      <c r="A19" s="1" t="s">
        <v>211</v>
      </c>
      <c r="B19" s="1" t="s">
        <v>193</v>
      </c>
      <c r="C19" s="1" t="s">
        <v>193</v>
      </c>
      <c r="D19" s="1" t="s">
        <v>193</v>
      </c>
      <c r="E19" s="1" t="s">
        <v>210</v>
      </c>
      <c r="F19" s="1" t="s">
        <v>193</v>
      </c>
      <c r="G19" s="1" t="s">
        <v>210</v>
      </c>
      <c r="H19" s="1" t="s">
        <v>194</v>
      </c>
    </row>
    <row r="20" spans="1:8" ht="11.25">
      <c r="A20" s="1" t="s">
        <v>212</v>
      </c>
      <c r="B20" s="2">
        <v>21620000</v>
      </c>
      <c r="C20" s="2">
        <v>25236338.09</v>
      </c>
      <c r="D20" s="2">
        <v>3256080.21</v>
      </c>
      <c r="E20" s="1">
        <v>12.9</v>
      </c>
      <c r="F20" s="2">
        <v>20464663.88</v>
      </c>
      <c r="G20" s="1">
        <v>81.09</v>
      </c>
      <c r="H20" s="2">
        <v>4771674.21</v>
      </c>
    </row>
    <row r="21" spans="1:8" ht="11.25">
      <c r="A21" s="1" t="s">
        <v>213</v>
      </c>
      <c r="B21" s="2">
        <v>6663776</v>
      </c>
      <c r="C21" s="2">
        <v>6714021.98</v>
      </c>
      <c r="D21" s="2">
        <v>193941.11</v>
      </c>
      <c r="E21" s="1">
        <v>2.88</v>
      </c>
      <c r="F21" s="2">
        <v>1166841.44</v>
      </c>
      <c r="G21" s="1">
        <v>17.37</v>
      </c>
      <c r="H21" s="2">
        <v>5547180.54</v>
      </c>
    </row>
    <row r="22" spans="1:8" ht="11.25">
      <c r="A22" s="1" t="s">
        <v>214</v>
      </c>
      <c r="B22" s="1">
        <v>100</v>
      </c>
      <c r="C22" s="1">
        <v>100</v>
      </c>
      <c r="D22" s="1">
        <v>0</v>
      </c>
      <c r="E22" s="1">
        <v>0</v>
      </c>
      <c r="F22" s="1">
        <v>0</v>
      </c>
      <c r="G22" s="1">
        <v>0</v>
      </c>
      <c r="H22" s="1">
        <v>100</v>
      </c>
    </row>
    <row r="23" spans="1:8" ht="11.25">
      <c r="A23" s="1" t="s">
        <v>215</v>
      </c>
      <c r="B23" s="1" t="s">
        <v>193</v>
      </c>
      <c r="C23" s="1" t="s">
        <v>193</v>
      </c>
      <c r="D23" s="1" t="s">
        <v>193</v>
      </c>
      <c r="E23" s="1" t="s">
        <v>210</v>
      </c>
      <c r="F23" s="1" t="s">
        <v>193</v>
      </c>
      <c r="G23" s="1" t="s">
        <v>210</v>
      </c>
      <c r="H23" s="1" t="s">
        <v>194</v>
      </c>
    </row>
    <row r="24" spans="1:8" ht="11.25">
      <c r="A24" s="1" t="s">
        <v>216</v>
      </c>
      <c r="B24" s="1">
        <v>0</v>
      </c>
      <c r="C24" s="2">
        <v>4538795.88</v>
      </c>
      <c r="D24" s="2">
        <v>3619198.64</v>
      </c>
      <c r="E24" s="1">
        <v>79.73</v>
      </c>
      <c r="F24" s="2">
        <v>3619198.64</v>
      </c>
      <c r="G24" s="1">
        <v>79.73</v>
      </c>
      <c r="H24" s="2">
        <v>919597.24</v>
      </c>
    </row>
    <row r="25" spans="1:8" ht="11.25">
      <c r="A25" s="1" t="s">
        <v>217</v>
      </c>
      <c r="B25" s="2">
        <v>1750000</v>
      </c>
      <c r="C25" s="2">
        <v>1750000</v>
      </c>
      <c r="D25" s="2">
        <v>242243.54</v>
      </c>
      <c r="E25" s="1">
        <v>13.84</v>
      </c>
      <c r="F25" s="2">
        <v>1201235.14</v>
      </c>
      <c r="G25" s="1">
        <v>68.64</v>
      </c>
      <c r="H25" s="2">
        <v>548764.86</v>
      </c>
    </row>
    <row r="26" spans="1:8" ht="11.25">
      <c r="A26" s="1" t="s">
        <v>218</v>
      </c>
      <c r="B26" s="1" t="s">
        <v>193</v>
      </c>
      <c r="C26" s="1" t="s">
        <v>193</v>
      </c>
      <c r="D26" s="1" t="s">
        <v>193</v>
      </c>
      <c r="E26" s="1" t="s">
        <v>210</v>
      </c>
      <c r="F26" s="1" t="s">
        <v>193</v>
      </c>
      <c r="G26" s="1" t="s">
        <v>210</v>
      </c>
      <c r="H26" s="1" t="s">
        <v>194</v>
      </c>
    </row>
    <row r="27" spans="1:8" ht="11.25">
      <c r="A27" s="1" t="s">
        <v>219</v>
      </c>
      <c r="B27" s="2">
        <v>732400</v>
      </c>
      <c r="C27" s="2">
        <v>1795156.62</v>
      </c>
      <c r="D27" s="2">
        <v>216870.2</v>
      </c>
      <c r="E27" s="1">
        <v>12.08</v>
      </c>
      <c r="F27" s="2">
        <v>1102760.34</v>
      </c>
      <c r="G27" s="1">
        <v>61.42</v>
      </c>
      <c r="H27" s="2">
        <v>692396.28</v>
      </c>
    </row>
    <row r="28" spans="1:8" ht="11.25">
      <c r="A28" s="1" t="s">
        <v>220</v>
      </c>
      <c r="B28" s="1" t="s">
        <v>193</v>
      </c>
      <c r="C28" s="1" t="s">
        <v>193</v>
      </c>
      <c r="D28" s="1" t="s">
        <v>193</v>
      </c>
      <c r="E28" s="1" t="s">
        <v>210</v>
      </c>
      <c r="F28" s="1" t="s">
        <v>193</v>
      </c>
      <c r="G28" s="1" t="s">
        <v>210</v>
      </c>
      <c r="H28" s="1" t="s">
        <v>194</v>
      </c>
    </row>
    <row r="29" spans="1:8" ht="11.25">
      <c r="A29" s="1" t="s">
        <v>221</v>
      </c>
      <c r="B29" s="2">
        <v>534500</v>
      </c>
      <c r="C29" s="2">
        <v>681904.64</v>
      </c>
      <c r="D29" s="2">
        <v>69674.99</v>
      </c>
      <c r="E29" s="1">
        <v>10.21</v>
      </c>
      <c r="F29" s="2">
        <v>358369.09</v>
      </c>
      <c r="G29" s="1">
        <v>52.55</v>
      </c>
      <c r="H29" s="2">
        <v>323535.55</v>
      </c>
    </row>
    <row r="30" spans="1:8" ht="11.25">
      <c r="A30" s="1" t="s">
        <v>222</v>
      </c>
      <c r="B30" s="1" t="s">
        <v>193</v>
      </c>
      <c r="C30" s="1" t="s">
        <v>193</v>
      </c>
      <c r="D30" s="1" t="s">
        <v>193</v>
      </c>
      <c r="E30" s="1" t="s">
        <v>210</v>
      </c>
      <c r="F30" s="1" t="s">
        <v>193</v>
      </c>
      <c r="G30" s="1" t="s">
        <v>210</v>
      </c>
      <c r="H30" s="1" t="s">
        <v>194</v>
      </c>
    </row>
    <row r="31" spans="1:8" ht="11.25">
      <c r="A31" s="1" t="s">
        <v>223</v>
      </c>
      <c r="B31" s="2">
        <v>97766900</v>
      </c>
      <c r="C31" s="2">
        <v>101839763.86</v>
      </c>
      <c r="D31" s="2">
        <v>15464651.38</v>
      </c>
      <c r="E31" s="1">
        <v>15.18</v>
      </c>
      <c r="F31" s="2">
        <v>78006829.15</v>
      </c>
      <c r="G31" s="1">
        <v>76.59</v>
      </c>
      <c r="H31" s="2">
        <v>23832934.71</v>
      </c>
    </row>
    <row r="32" spans="1:8" ht="11.25">
      <c r="A32" s="1" t="s">
        <v>224</v>
      </c>
      <c r="B32" s="2">
        <v>54500</v>
      </c>
      <c r="C32" s="2">
        <v>80500</v>
      </c>
      <c r="D32" s="2">
        <v>15850.45</v>
      </c>
      <c r="E32" s="1">
        <v>19.69</v>
      </c>
      <c r="F32" s="2">
        <v>57683.79</v>
      </c>
      <c r="G32" s="1">
        <v>71.65</v>
      </c>
      <c r="H32" s="2">
        <v>22816.21</v>
      </c>
    </row>
    <row r="33" spans="1:8" ht="11.25">
      <c r="A33" s="1" t="s">
        <v>225</v>
      </c>
      <c r="B33" s="2">
        <v>55000</v>
      </c>
      <c r="C33" s="2">
        <v>55000</v>
      </c>
      <c r="D33" s="1">
        <v>0</v>
      </c>
      <c r="E33" s="1">
        <v>0</v>
      </c>
      <c r="F33" s="1">
        <v>0</v>
      </c>
      <c r="G33" s="1">
        <v>0</v>
      </c>
      <c r="H33" s="2">
        <v>55000</v>
      </c>
    </row>
    <row r="34" spans="1:8" ht="11.25">
      <c r="A34" s="1" t="s">
        <v>226</v>
      </c>
      <c r="B34" s="2">
        <v>15218500</v>
      </c>
      <c r="C34" s="2">
        <v>16462074.87</v>
      </c>
      <c r="D34" s="2">
        <v>1504675.13</v>
      </c>
      <c r="E34" s="1">
        <v>9.14</v>
      </c>
      <c r="F34" s="2">
        <v>3880628.53</v>
      </c>
      <c r="G34" s="1">
        <v>23.57</v>
      </c>
      <c r="H34" s="2">
        <v>12581446.34</v>
      </c>
    </row>
    <row r="35" spans="1:8" ht="11.25">
      <c r="A35" s="1" t="s">
        <v>227</v>
      </c>
      <c r="B35" s="1" t="s">
        <v>193</v>
      </c>
      <c r="C35" s="1" t="s">
        <v>193</v>
      </c>
      <c r="D35" s="1" t="s">
        <v>193</v>
      </c>
      <c r="E35" s="1" t="s">
        <v>210</v>
      </c>
      <c r="F35" s="1" t="s">
        <v>193</v>
      </c>
      <c r="G35" s="1" t="s">
        <v>210</v>
      </c>
      <c r="H35" s="1" t="s">
        <v>194</v>
      </c>
    </row>
    <row r="36" spans="1:8" ht="11.25">
      <c r="A36" s="1" t="s">
        <v>228</v>
      </c>
      <c r="B36" s="2">
        <v>3089700</v>
      </c>
      <c r="C36" s="2">
        <v>3581156.16</v>
      </c>
      <c r="D36" s="2">
        <v>671500.7</v>
      </c>
      <c r="E36" s="1">
        <v>18.75</v>
      </c>
      <c r="F36" s="2">
        <v>3229155.45</v>
      </c>
      <c r="G36" s="1">
        <v>90.17</v>
      </c>
      <c r="H36" s="2">
        <v>352000.71</v>
      </c>
    </row>
    <row r="37" spans="1:8" ht="11.25">
      <c r="A37" s="1" t="s">
        <v>229</v>
      </c>
      <c r="B37" s="2">
        <v>20000</v>
      </c>
      <c r="C37" s="2">
        <v>92706</v>
      </c>
      <c r="D37" s="2">
        <v>12124.81</v>
      </c>
      <c r="E37" s="1">
        <v>13.07</v>
      </c>
      <c r="F37" s="2">
        <v>87684.98</v>
      </c>
      <c r="G37" s="1">
        <v>94.58</v>
      </c>
      <c r="H37" s="2">
        <v>5021.02</v>
      </c>
    </row>
    <row r="38" spans="1:8" ht="11.25">
      <c r="A38" s="1" t="s">
        <v>230</v>
      </c>
      <c r="B38" s="2">
        <v>4680000</v>
      </c>
      <c r="C38" s="2">
        <v>5069287.33</v>
      </c>
      <c r="D38" s="2">
        <v>1612767.07</v>
      </c>
      <c r="E38" s="1">
        <v>31.81</v>
      </c>
      <c r="F38" s="2">
        <v>4201159.53</v>
      </c>
      <c r="G38" s="1">
        <v>82.87</v>
      </c>
      <c r="H38" s="2">
        <v>868127.8</v>
      </c>
    </row>
    <row r="39" spans="1:8" ht="11.25">
      <c r="A39" s="1" t="s">
        <v>231</v>
      </c>
      <c r="B39" s="2">
        <v>55000</v>
      </c>
      <c r="C39" s="2">
        <v>69284.02</v>
      </c>
      <c r="D39" s="1">
        <v>0</v>
      </c>
      <c r="E39" s="1">
        <v>0</v>
      </c>
      <c r="F39" s="1">
        <v>314.79</v>
      </c>
      <c r="G39" s="1">
        <v>0.45</v>
      </c>
      <c r="H39" s="2">
        <v>68969.23</v>
      </c>
    </row>
    <row r="40" spans="1:8" ht="11.25">
      <c r="A40" s="1" t="s">
        <v>232</v>
      </c>
      <c r="B40" s="1" t="s">
        <v>193</v>
      </c>
      <c r="C40" s="1" t="s">
        <v>193</v>
      </c>
      <c r="D40" s="1" t="s">
        <v>193</v>
      </c>
      <c r="E40" s="1" t="s">
        <v>210</v>
      </c>
      <c r="F40" s="1" t="s">
        <v>193</v>
      </c>
      <c r="G40" s="1" t="s">
        <v>210</v>
      </c>
      <c r="H40" s="1" t="s">
        <v>194</v>
      </c>
    </row>
    <row r="41" spans="1:8" ht="11.25">
      <c r="A41" s="1" t="s">
        <v>233</v>
      </c>
      <c r="B41" s="1" t="s">
        <v>193</v>
      </c>
      <c r="C41" s="1" t="s">
        <v>193</v>
      </c>
      <c r="D41" s="1" t="s">
        <v>193</v>
      </c>
      <c r="E41" s="1" t="s">
        <v>210</v>
      </c>
      <c r="F41" s="1" t="s">
        <v>193</v>
      </c>
      <c r="G41" s="1" t="s">
        <v>210</v>
      </c>
      <c r="H41" s="1" t="s">
        <v>194</v>
      </c>
    </row>
    <row r="42" spans="1:8" ht="11.25">
      <c r="A42" s="1" t="s">
        <v>234</v>
      </c>
      <c r="B42" s="2">
        <v>55000</v>
      </c>
      <c r="C42" s="2">
        <v>55000</v>
      </c>
      <c r="D42" s="1">
        <v>0</v>
      </c>
      <c r="E42" s="1">
        <v>0</v>
      </c>
      <c r="F42" s="1">
        <v>0</v>
      </c>
      <c r="G42" s="1">
        <v>0</v>
      </c>
      <c r="H42" s="2">
        <v>55000</v>
      </c>
    </row>
    <row r="43" spans="1:8" ht="11.25">
      <c r="A43" s="1" t="s">
        <v>235</v>
      </c>
      <c r="B43" s="1" t="s">
        <v>193</v>
      </c>
      <c r="C43" s="1" t="s">
        <v>193</v>
      </c>
      <c r="D43" s="1" t="s">
        <v>193</v>
      </c>
      <c r="E43" s="1" t="s">
        <v>210</v>
      </c>
      <c r="F43" s="1" t="s">
        <v>193</v>
      </c>
      <c r="G43" s="1" t="s">
        <v>210</v>
      </c>
      <c r="H43" s="1" t="s">
        <v>194</v>
      </c>
    </row>
    <row r="44" spans="1:8" ht="11.25">
      <c r="A44" s="1" t="s">
        <v>226</v>
      </c>
      <c r="B44" s="1">
        <v>0</v>
      </c>
      <c r="C44" s="2">
        <v>13717574.17</v>
      </c>
      <c r="D44" s="2">
        <v>2589600.46</v>
      </c>
      <c r="E44" s="1">
        <v>18.87</v>
      </c>
      <c r="F44" s="2">
        <v>12293016.68</v>
      </c>
      <c r="G44" s="1">
        <v>89.61</v>
      </c>
      <c r="H44" s="2">
        <v>1424557.49</v>
      </c>
    </row>
    <row r="45" spans="1:8" ht="11.25">
      <c r="A45" s="1" t="s">
        <v>236</v>
      </c>
      <c r="B45" s="2">
        <v>8170000</v>
      </c>
      <c r="C45" s="2">
        <v>5729566.62</v>
      </c>
      <c r="D45" s="2">
        <v>-2130105.12</v>
      </c>
      <c r="E45" s="1">
        <v>-37.17</v>
      </c>
      <c r="F45" s="2">
        <v>4352355.83</v>
      </c>
      <c r="G45" s="1">
        <v>75.96</v>
      </c>
      <c r="H45" s="2">
        <v>1377210.79</v>
      </c>
    </row>
    <row r="46" ht="11.25">
      <c r="A46" s="1" t="s">
        <v>191</v>
      </c>
    </row>
    <row r="47" spans="1:8" ht="11.25">
      <c r="A47" s="1" t="s">
        <v>237</v>
      </c>
      <c r="B47" s="2">
        <v>160465376</v>
      </c>
      <c r="C47" s="2">
        <v>187468230.24</v>
      </c>
      <c r="D47" s="2">
        <v>27339073.57</v>
      </c>
      <c r="E47" s="1">
        <v>14.58</v>
      </c>
      <c r="F47" s="2">
        <v>134021897.26</v>
      </c>
      <c r="G47" s="1">
        <v>71.49</v>
      </c>
      <c r="H47" s="2">
        <v>53446332.98</v>
      </c>
    </row>
    <row r="48" ht="11.25">
      <c r="A48" s="1" t="s">
        <v>191</v>
      </c>
    </row>
    <row r="52" ht="11.25">
      <c r="A52" s="1" t="s">
        <v>184</v>
      </c>
    </row>
    <row r="53" ht="11.25">
      <c r="A53" s="1" t="s">
        <v>185</v>
      </c>
    </row>
    <row r="54" ht="11.25">
      <c r="A54" s="1" t="s">
        <v>186</v>
      </c>
    </row>
    <row r="55" ht="11.25">
      <c r="A55" s="1" t="s">
        <v>187</v>
      </c>
    </row>
    <row r="56" ht="11.25">
      <c r="A56" s="1" t="s">
        <v>188</v>
      </c>
    </row>
    <row r="57" ht="11.25">
      <c r="A57" s="1" t="s">
        <v>189</v>
      </c>
    </row>
    <row r="58" ht="11.25">
      <c r="A58" s="1" t="s">
        <v>186</v>
      </c>
    </row>
    <row r="59" ht="11.25">
      <c r="A59" s="1" t="s">
        <v>190</v>
      </c>
    </row>
    <row r="60" ht="11.25">
      <c r="A60" s="1" t="s">
        <v>323</v>
      </c>
    </row>
    <row r="61" ht="11.25">
      <c r="A61" s="1" t="s">
        <v>191</v>
      </c>
    </row>
    <row r="62" spans="1:5" ht="11.25">
      <c r="A62" s="1" t="s">
        <v>192</v>
      </c>
      <c r="B62" s="1" t="s">
        <v>193</v>
      </c>
      <c r="C62" s="1" t="s">
        <v>193</v>
      </c>
      <c r="D62" s="5" t="s">
        <v>312</v>
      </c>
      <c r="E62" s="1" t="s">
        <v>194</v>
      </c>
    </row>
    <row r="63" spans="1:8" ht="11.25">
      <c r="A63" s="3" t="s">
        <v>192</v>
      </c>
      <c r="B63" s="7" t="s">
        <v>195</v>
      </c>
      <c r="C63" s="7" t="s">
        <v>195</v>
      </c>
      <c r="D63" s="3" t="s">
        <v>196</v>
      </c>
      <c r="E63" s="3" t="s">
        <v>194</v>
      </c>
      <c r="F63" s="3"/>
      <c r="G63" s="3"/>
      <c r="H63" s="3"/>
    </row>
    <row r="64" spans="1:8" ht="11.25">
      <c r="A64" s="7" t="s">
        <v>197</v>
      </c>
      <c r="B64" s="7" t="s">
        <v>198</v>
      </c>
      <c r="C64" s="7" t="s">
        <v>199</v>
      </c>
      <c r="D64" s="7" t="s">
        <v>321</v>
      </c>
      <c r="E64" s="7" t="s">
        <v>200</v>
      </c>
      <c r="F64" s="3" t="s">
        <v>318</v>
      </c>
      <c r="G64" s="7" t="s">
        <v>200</v>
      </c>
      <c r="H64" s="7" t="s">
        <v>201</v>
      </c>
    </row>
    <row r="65" spans="1:8" ht="11.25">
      <c r="A65" s="3" t="s">
        <v>192</v>
      </c>
      <c r="B65" s="3" t="s">
        <v>193</v>
      </c>
      <c r="C65" s="7" t="s">
        <v>202</v>
      </c>
      <c r="D65" s="7" t="s">
        <v>203</v>
      </c>
      <c r="E65" s="7" t="s">
        <v>204</v>
      </c>
      <c r="F65" s="3" t="s">
        <v>205</v>
      </c>
      <c r="G65" s="7" t="s">
        <v>206</v>
      </c>
      <c r="H65" s="7" t="s">
        <v>207</v>
      </c>
    </row>
    <row r="66" ht="11.25">
      <c r="A66" s="1" t="s">
        <v>191</v>
      </c>
    </row>
    <row r="67" spans="1:8" ht="11.25">
      <c r="A67" s="3" t="s">
        <v>238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</row>
    <row r="68" spans="1:8" ht="11.25">
      <c r="A68" s="1" t="s">
        <v>239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</row>
    <row r="69" spans="1:8" ht="11.25">
      <c r="A69" s="1" t="s">
        <v>240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</row>
    <row r="70" spans="1:8" ht="11.25">
      <c r="A70" s="1" t="s">
        <v>241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</row>
    <row r="71" spans="1:8" ht="11.25">
      <c r="A71" s="1" t="s">
        <v>242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</row>
    <row r="72" spans="1:8" ht="11.25">
      <c r="A72" s="1" t="s">
        <v>240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</row>
    <row r="73" spans="1:8" ht="11.25">
      <c r="A73" s="1" t="s">
        <v>241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</row>
    <row r="74" ht="11.25">
      <c r="A74" s="1" t="s">
        <v>191</v>
      </c>
    </row>
    <row r="75" spans="1:8" ht="11.25">
      <c r="A75" s="3" t="s">
        <v>243</v>
      </c>
      <c r="B75" s="2">
        <v>160465376</v>
      </c>
      <c r="C75" s="2">
        <v>187468230.24</v>
      </c>
      <c r="D75" s="2">
        <v>27339073.57</v>
      </c>
      <c r="E75" s="1">
        <v>14.58</v>
      </c>
      <c r="F75" s="2">
        <v>134021897.26</v>
      </c>
      <c r="G75" s="1">
        <v>71.49</v>
      </c>
      <c r="H75" s="2">
        <v>53446332.98</v>
      </c>
    </row>
    <row r="76" ht="11.25">
      <c r="A76" s="1" t="s">
        <v>191</v>
      </c>
    </row>
    <row r="77" spans="1:8" ht="11.25">
      <c r="A77" s="1" t="s">
        <v>244</v>
      </c>
      <c r="B77" s="1" t="s">
        <v>193</v>
      </c>
      <c r="C77" s="1" t="s">
        <v>193</v>
      </c>
      <c r="D77" s="1" t="s">
        <v>193</v>
      </c>
      <c r="E77" s="1" t="s">
        <v>210</v>
      </c>
      <c r="F77" s="1">
        <v>0</v>
      </c>
      <c r="G77" s="1" t="s">
        <v>210</v>
      </c>
      <c r="H77" s="1" t="s">
        <v>194</v>
      </c>
    </row>
    <row r="78" ht="11.25">
      <c r="A78" s="1" t="s">
        <v>191</v>
      </c>
    </row>
    <row r="79" spans="1:8" ht="11.25">
      <c r="A79" s="1" t="s">
        <v>245</v>
      </c>
      <c r="B79" s="2">
        <v>160465376</v>
      </c>
      <c r="C79" s="2">
        <v>187468230.24</v>
      </c>
      <c r="D79" s="2">
        <v>27339073.57</v>
      </c>
      <c r="E79" s="1">
        <v>14.58</v>
      </c>
      <c r="F79" s="2">
        <v>134021897.26</v>
      </c>
      <c r="G79" s="1">
        <v>71.49</v>
      </c>
      <c r="H79" s="2">
        <v>53446332.98</v>
      </c>
    </row>
    <row r="80" ht="11.25">
      <c r="A80" s="1" t="s">
        <v>191</v>
      </c>
    </row>
    <row r="81" spans="1:8" ht="11.25">
      <c r="A81" s="1" t="s">
        <v>246</v>
      </c>
      <c r="B81" s="1" t="s">
        <v>193</v>
      </c>
      <c r="C81" s="1" t="s">
        <v>193</v>
      </c>
      <c r="D81" s="1" t="s">
        <v>193</v>
      </c>
      <c r="E81" s="1" t="s">
        <v>210</v>
      </c>
      <c r="F81" s="1">
        <v>0</v>
      </c>
      <c r="G81" s="1" t="s">
        <v>210</v>
      </c>
      <c r="H81" s="1" t="s">
        <v>194</v>
      </c>
    </row>
    <row r="84" ht="11.25">
      <c r="A84" s="1" t="s">
        <v>184</v>
      </c>
    </row>
    <row r="99" ht="11.25">
      <c r="A99" s="1" t="s">
        <v>185</v>
      </c>
    </row>
    <row r="100" ht="11.25">
      <c r="A100" s="1" t="s">
        <v>186</v>
      </c>
    </row>
    <row r="101" ht="11.25">
      <c r="A101" s="1" t="s">
        <v>187</v>
      </c>
    </row>
    <row r="102" ht="11.25">
      <c r="A102" s="1" t="s">
        <v>188</v>
      </c>
    </row>
    <row r="103" ht="11.25">
      <c r="A103" s="1" t="s">
        <v>189</v>
      </c>
    </row>
    <row r="104" ht="11.25">
      <c r="A104" s="1" t="s">
        <v>186</v>
      </c>
    </row>
    <row r="105" ht="11.25">
      <c r="A105" s="1" t="s">
        <v>190</v>
      </c>
    </row>
    <row r="106" ht="11.25">
      <c r="A106" s="1" t="s">
        <v>322</v>
      </c>
    </row>
    <row r="107" ht="11.25">
      <c r="A107" s="1" t="s">
        <v>191</v>
      </c>
    </row>
    <row r="108" spans="1:10" ht="11.25">
      <c r="A108" s="3" t="s">
        <v>247</v>
      </c>
      <c r="B108" s="3" t="s">
        <v>248</v>
      </c>
      <c r="C108" s="3" t="s">
        <v>248</v>
      </c>
      <c r="D108" s="3" t="s">
        <v>249</v>
      </c>
      <c r="E108" s="3" t="s">
        <v>250</v>
      </c>
      <c r="F108" s="3" t="s">
        <v>314</v>
      </c>
      <c r="G108" s="3" t="s">
        <v>251</v>
      </c>
      <c r="H108" s="3" t="s">
        <v>249</v>
      </c>
      <c r="I108" s="3"/>
      <c r="J108" s="3"/>
    </row>
    <row r="109" spans="1:10" ht="11.25">
      <c r="A109" s="3" t="s">
        <v>247</v>
      </c>
      <c r="B109" s="3" t="s">
        <v>248</v>
      </c>
      <c r="C109" s="3" t="s">
        <v>248</v>
      </c>
      <c r="D109" s="3" t="s">
        <v>249</v>
      </c>
      <c r="E109" s="5" t="s">
        <v>324</v>
      </c>
      <c r="F109" s="3" t="s">
        <v>252</v>
      </c>
      <c r="G109" s="3" t="s">
        <v>251</v>
      </c>
      <c r="H109" s="3" t="s">
        <v>249</v>
      </c>
      <c r="I109" s="3"/>
      <c r="J109" s="3"/>
    </row>
    <row r="110" spans="1:10" ht="11.25">
      <c r="A110" s="3" t="s">
        <v>247</v>
      </c>
      <c r="B110" s="7" t="s">
        <v>253</v>
      </c>
      <c r="C110" s="7" t="s">
        <v>254</v>
      </c>
      <c r="D110" s="7" t="s">
        <v>255</v>
      </c>
      <c r="E110" s="3" t="s">
        <v>250</v>
      </c>
      <c r="F110" s="3" t="s">
        <v>317</v>
      </c>
      <c r="G110" s="3" t="s">
        <v>256</v>
      </c>
      <c r="H110" s="7" t="s">
        <v>257</v>
      </c>
      <c r="I110" s="9" t="s">
        <v>258</v>
      </c>
      <c r="J110" s="3"/>
    </row>
    <row r="111" spans="1:10" ht="11.25">
      <c r="A111" s="7" t="s">
        <v>259</v>
      </c>
      <c r="B111" s="7" t="s">
        <v>260</v>
      </c>
      <c r="C111" s="7" t="s">
        <v>261</v>
      </c>
      <c r="D111" s="7" t="s">
        <v>262</v>
      </c>
      <c r="E111" s="3" t="s">
        <v>263</v>
      </c>
      <c r="F111" s="3" t="s">
        <v>264</v>
      </c>
      <c r="G111" s="3" t="s">
        <v>316</v>
      </c>
      <c r="H111" s="7" t="s">
        <v>265</v>
      </c>
      <c r="I111" s="9" t="s">
        <v>266</v>
      </c>
      <c r="J111" s="3"/>
    </row>
    <row r="112" spans="1:11" ht="11.25">
      <c r="A112" s="3" t="s">
        <v>247</v>
      </c>
      <c r="B112" s="7" t="s">
        <v>267</v>
      </c>
      <c r="C112" s="7" t="s">
        <v>268</v>
      </c>
      <c r="D112" s="7" t="s">
        <v>269</v>
      </c>
      <c r="E112" s="3" t="s">
        <v>270</v>
      </c>
      <c r="F112" s="3" t="s">
        <v>271</v>
      </c>
      <c r="G112" s="3" t="s">
        <v>270</v>
      </c>
      <c r="H112" s="7" t="s">
        <v>272</v>
      </c>
      <c r="I112" s="9" t="s">
        <v>273</v>
      </c>
      <c r="J112" s="3" t="s">
        <v>251</v>
      </c>
      <c r="K112" s="1" t="s">
        <v>249</v>
      </c>
    </row>
    <row r="113" spans="1:11" ht="11.25">
      <c r="A113" s="3" t="s">
        <v>247</v>
      </c>
      <c r="B113" s="3" t="s">
        <v>248</v>
      </c>
      <c r="C113" s="3" t="s">
        <v>248</v>
      </c>
      <c r="D113" s="3" t="s">
        <v>249</v>
      </c>
      <c r="E113" s="3" t="s">
        <v>248</v>
      </c>
      <c r="F113" s="3" t="s">
        <v>249</v>
      </c>
      <c r="G113" s="3" t="s">
        <v>248</v>
      </c>
      <c r="H113" s="7" t="s">
        <v>274</v>
      </c>
      <c r="I113" s="9" t="s">
        <v>275</v>
      </c>
      <c r="J113" s="3" t="s">
        <v>251</v>
      </c>
      <c r="K113" s="1" t="s">
        <v>249</v>
      </c>
    </row>
    <row r="114" ht="11.25">
      <c r="A114" s="1" t="s">
        <v>191</v>
      </c>
    </row>
    <row r="115" spans="1:11" ht="11.25">
      <c r="A115" s="3" t="s">
        <v>276</v>
      </c>
      <c r="B115" s="2">
        <v>156210821.64</v>
      </c>
      <c r="C115" s="2">
        <v>10734181.99</v>
      </c>
      <c r="D115" s="2">
        <v>166945003.63</v>
      </c>
      <c r="E115" s="2">
        <v>13148268.67</v>
      </c>
      <c r="F115" s="2">
        <v>134549556.56</v>
      </c>
      <c r="G115" s="2">
        <v>23775855.54</v>
      </c>
      <c r="H115" s="2">
        <v>118586237.42</v>
      </c>
      <c r="I115" s="1">
        <v>0</v>
      </c>
      <c r="J115" s="1">
        <v>71.03</v>
      </c>
      <c r="K115" s="2">
        <v>48358766.21</v>
      </c>
    </row>
    <row r="116" spans="1:11" ht="11.25">
      <c r="A116" s="1" t="s">
        <v>277</v>
      </c>
      <c r="B116" s="1" t="s">
        <v>248</v>
      </c>
      <c r="C116" s="1" t="s">
        <v>248</v>
      </c>
      <c r="D116" s="1" t="s">
        <v>249</v>
      </c>
      <c r="E116" s="1" t="s">
        <v>248</v>
      </c>
      <c r="F116" s="1" t="s">
        <v>249</v>
      </c>
      <c r="G116" s="1" t="s">
        <v>248</v>
      </c>
      <c r="H116" s="1" t="s">
        <v>248</v>
      </c>
      <c r="I116" s="1" t="s">
        <v>248</v>
      </c>
      <c r="J116" s="1" t="s">
        <v>251</v>
      </c>
      <c r="K116" s="1" t="s">
        <v>249</v>
      </c>
    </row>
    <row r="117" spans="1:11" ht="11.25">
      <c r="A117" s="1" t="s">
        <v>278</v>
      </c>
      <c r="B117" s="2">
        <v>56780220.59</v>
      </c>
      <c r="C117" s="2">
        <v>1203170.03</v>
      </c>
      <c r="D117" s="2">
        <v>57983390.62</v>
      </c>
      <c r="E117" s="2">
        <v>9620297.01</v>
      </c>
      <c r="F117" s="2">
        <v>46925595.76</v>
      </c>
      <c r="G117" s="2">
        <v>9620106.2</v>
      </c>
      <c r="H117" s="2">
        <v>46796249.95</v>
      </c>
      <c r="I117" s="1">
        <v>0</v>
      </c>
      <c r="J117" s="1">
        <v>80.7</v>
      </c>
      <c r="K117" s="2">
        <v>11187140.67</v>
      </c>
    </row>
    <row r="118" spans="1:11" ht="11.25">
      <c r="A118" s="1" t="s">
        <v>279</v>
      </c>
      <c r="B118" s="2">
        <v>383898.46</v>
      </c>
      <c r="C118" s="2">
        <v>-127000</v>
      </c>
      <c r="D118" s="2">
        <v>256898.46</v>
      </c>
      <c r="E118" s="1">
        <v>0</v>
      </c>
      <c r="F118" s="2">
        <v>256607.79</v>
      </c>
      <c r="G118" s="2">
        <v>42019.45</v>
      </c>
      <c r="H118" s="2">
        <v>219687.4</v>
      </c>
      <c r="I118" s="1">
        <v>0</v>
      </c>
      <c r="J118" s="1">
        <v>85.51</v>
      </c>
      <c r="K118" s="2">
        <v>37211.06</v>
      </c>
    </row>
    <row r="119" spans="1:11" ht="11.25">
      <c r="A119" s="1" t="s">
        <v>280</v>
      </c>
      <c r="B119" s="2">
        <v>62404015.01</v>
      </c>
      <c r="C119" s="2">
        <v>9613312.74</v>
      </c>
      <c r="D119" s="2">
        <v>72017327.75</v>
      </c>
      <c r="E119" s="2">
        <v>3923155.91</v>
      </c>
      <c r="F119" s="2">
        <v>61970267.78</v>
      </c>
      <c r="G119" s="2">
        <v>9622595.42</v>
      </c>
      <c r="H119" s="2">
        <v>54328229.58</v>
      </c>
      <c r="I119" s="1">
        <v>0</v>
      </c>
      <c r="J119" s="1">
        <v>75.43</v>
      </c>
      <c r="K119" s="2">
        <v>17689098.17</v>
      </c>
    </row>
    <row r="120" spans="1:11" ht="11.25">
      <c r="A120" s="1" t="s">
        <v>281</v>
      </c>
      <c r="B120" s="1" t="s">
        <v>248</v>
      </c>
      <c r="C120" s="1" t="s">
        <v>248</v>
      </c>
      <c r="D120" s="1" t="s">
        <v>249</v>
      </c>
      <c r="E120" s="1" t="s">
        <v>248</v>
      </c>
      <c r="F120" s="1" t="s">
        <v>249</v>
      </c>
      <c r="G120" s="1" t="s">
        <v>248</v>
      </c>
      <c r="H120" s="1" t="s">
        <v>248</v>
      </c>
      <c r="I120" s="1" t="s">
        <v>248</v>
      </c>
      <c r="J120" s="1" t="s">
        <v>251</v>
      </c>
      <c r="K120" s="1" t="s">
        <v>249</v>
      </c>
    </row>
    <row r="121" spans="1:11" ht="11.25">
      <c r="A121" s="1" t="s">
        <v>282</v>
      </c>
      <c r="B121" s="2">
        <v>29106687.58</v>
      </c>
      <c r="C121" s="2">
        <v>183699.22</v>
      </c>
      <c r="D121" s="2">
        <v>29290386.8</v>
      </c>
      <c r="E121" s="2">
        <v>-395184.25</v>
      </c>
      <c r="F121" s="2">
        <v>24046521.85</v>
      </c>
      <c r="G121" s="2">
        <v>4291182.07</v>
      </c>
      <c r="H121" s="2">
        <v>16104081.89</v>
      </c>
      <c r="I121" s="1">
        <v>0</v>
      </c>
      <c r="J121" s="1">
        <v>54.98</v>
      </c>
      <c r="K121" s="2">
        <v>13186304.91</v>
      </c>
    </row>
    <row r="122" spans="1:11" ht="11.25">
      <c r="A122" s="1" t="s">
        <v>283</v>
      </c>
      <c r="B122" s="2">
        <v>990000</v>
      </c>
      <c r="C122" s="2">
        <v>361000</v>
      </c>
      <c r="D122" s="2">
        <v>1351000</v>
      </c>
      <c r="E122" s="1">
        <v>0</v>
      </c>
      <c r="F122" s="2">
        <v>1350563.38</v>
      </c>
      <c r="G122" s="2">
        <v>199952.4</v>
      </c>
      <c r="H122" s="2">
        <v>1137988.6</v>
      </c>
      <c r="I122" s="1">
        <v>0</v>
      </c>
      <c r="J122" s="1">
        <v>84.23</v>
      </c>
      <c r="K122" s="2">
        <v>213011.4</v>
      </c>
    </row>
    <row r="123" spans="1:11" ht="11.25">
      <c r="A123" s="1" t="s">
        <v>284</v>
      </c>
      <c r="B123" s="1" t="s">
        <v>248</v>
      </c>
      <c r="C123" s="1" t="s">
        <v>248</v>
      </c>
      <c r="D123" s="1" t="s">
        <v>249</v>
      </c>
      <c r="E123" s="1" t="s">
        <v>248</v>
      </c>
      <c r="F123" s="1" t="s">
        <v>249</v>
      </c>
      <c r="G123" s="1" t="s">
        <v>248</v>
      </c>
      <c r="H123" s="1" t="s">
        <v>248</v>
      </c>
      <c r="I123" s="1" t="s">
        <v>248</v>
      </c>
      <c r="J123" s="1" t="s">
        <v>251</v>
      </c>
      <c r="K123" s="1" t="s">
        <v>249</v>
      </c>
    </row>
    <row r="124" spans="1:11" ht="11.25">
      <c r="A124" s="1" t="s">
        <v>285</v>
      </c>
      <c r="B124" s="2">
        <v>6046000</v>
      </c>
      <c r="C124" s="1">
        <v>0</v>
      </c>
      <c r="D124" s="2">
        <v>6046000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2">
        <v>6046000</v>
      </c>
    </row>
    <row r="125" spans="1:11" ht="11.25">
      <c r="A125" s="1" t="s">
        <v>286</v>
      </c>
      <c r="B125" s="1" t="s">
        <v>248</v>
      </c>
      <c r="C125" s="1" t="s">
        <v>248</v>
      </c>
      <c r="D125" s="1" t="s">
        <v>249</v>
      </c>
      <c r="E125" s="1" t="s">
        <v>248</v>
      </c>
      <c r="F125" s="1" t="s">
        <v>249</v>
      </c>
      <c r="G125" s="1" t="s">
        <v>248</v>
      </c>
      <c r="H125" s="1" t="s">
        <v>248</v>
      </c>
      <c r="I125" s="1" t="s">
        <v>248</v>
      </c>
      <c r="J125" s="1" t="s">
        <v>251</v>
      </c>
      <c r="K125" s="1" t="s">
        <v>249</v>
      </c>
    </row>
    <row r="126" spans="1:11" ht="11.25">
      <c r="A126" s="1" t="s">
        <v>287</v>
      </c>
      <c r="B126" s="2">
        <v>500000</v>
      </c>
      <c r="C126" s="2">
        <v>-500000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</row>
    <row r="127" spans="1:11" ht="11.25">
      <c r="A127" s="1" t="s">
        <v>288</v>
      </c>
      <c r="B127" s="2">
        <v>4256654.36</v>
      </c>
      <c r="C127" s="2">
        <v>666595.1</v>
      </c>
      <c r="D127" s="2">
        <v>4923249.46</v>
      </c>
      <c r="E127" s="2">
        <v>887020.34</v>
      </c>
      <c r="F127" s="2">
        <v>4323285.8</v>
      </c>
      <c r="G127" s="2">
        <v>887039.97</v>
      </c>
      <c r="H127" s="2">
        <v>4319462.67</v>
      </c>
      <c r="I127" s="1">
        <v>0</v>
      </c>
      <c r="J127" s="1">
        <v>87.73</v>
      </c>
      <c r="K127" s="2">
        <v>603786.79</v>
      </c>
    </row>
    <row r="128" ht="11.25">
      <c r="A128" s="1" t="s">
        <v>191</v>
      </c>
    </row>
    <row r="129" spans="1:11" ht="11.25">
      <c r="A129" s="1" t="s">
        <v>289</v>
      </c>
      <c r="B129" s="2">
        <v>160467476</v>
      </c>
      <c r="C129" s="2">
        <v>11400777.09</v>
      </c>
      <c r="D129" s="2">
        <v>171868253.09</v>
      </c>
      <c r="E129" s="2">
        <v>14035289.01</v>
      </c>
      <c r="F129" s="2">
        <v>138872842.36</v>
      </c>
      <c r="G129" s="2">
        <v>24662895.51</v>
      </c>
      <c r="H129" s="2">
        <v>122905700.09</v>
      </c>
      <c r="I129" s="1">
        <v>0</v>
      </c>
      <c r="J129" s="1">
        <v>71.51</v>
      </c>
      <c r="K129" s="2">
        <v>48962553</v>
      </c>
    </row>
    <row r="130" ht="11.25">
      <c r="A130" s="1" t="s">
        <v>191</v>
      </c>
    </row>
    <row r="131" spans="1:11" ht="11.25">
      <c r="A131" s="3" t="s">
        <v>290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 t="s">
        <v>248</v>
      </c>
      <c r="J131" s="1">
        <v>0</v>
      </c>
      <c r="K131" s="1">
        <v>0</v>
      </c>
    </row>
    <row r="132" spans="1:11" ht="11.25">
      <c r="A132" s="1" t="s">
        <v>291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 t="s">
        <v>248</v>
      </c>
      <c r="J132" s="1">
        <v>0</v>
      </c>
      <c r="K132" s="1">
        <v>0</v>
      </c>
    </row>
    <row r="133" spans="1:11" ht="11.25">
      <c r="A133" s="1" t="s">
        <v>292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 t="s">
        <v>248</v>
      </c>
      <c r="J133" s="1">
        <v>0</v>
      </c>
      <c r="K133" s="1">
        <v>0</v>
      </c>
    </row>
    <row r="134" spans="1:11" ht="11.25">
      <c r="A134" s="1" t="s">
        <v>293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 t="s">
        <v>248</v>
      </c>
      <c r="J134" s="1">
        <v>0</v>
      </c>
      <c r="K134" s="1">
        <v>0</v>
      </c>
    </row>
    <row r="135" spans="1:11" ht="11.25">
      <c r="A135" s="1" t="s">
        <v>294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 t="s">
        <v>248</v>
      </c>
      <c r="J135" s="1">
        <v>0</v>
      </c>
      <c r="K135" s="1">
        <v>0</v>
      </c>
    </row>
    <row r="136" spans="1:11" ht="11.25">
      <c r="A136" s="1" t="s">
        <v>292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 t="s">
        <v>248</v>
      </c>
      <c r="J136" s="1">
        <v>0</v>
      </c>
      <c r="K136" s="1">
        <v>0</v>
      </c>
    </row>
    <row r="137" spans="1:11" ht="11.25">
      <c r="A137" s="1" t="s">
        <v>293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 t="s">
        <v>248</v>
      </c>
      <c r="J137" s="1">
        <v>0</v>
      </c>
      <c r="K137" s="1">
        <v>0</v>
      </c>
    </row>
    <row r="138" ht="11.25">
      <c r="A138" s="1" t="s">
        <v>191</v>
      </c>
    </row>
    <row r="139" spans="1:10" ht="11.25">
      <c r="A139" s="3" t="s">
        <v>295</v>
      </c>
      <c r="B139" s="2">
        <v>160467476</v>
      </c>
      <c r="C139" s="2">
        <v>11400777.09</v>
      </c>
      <c r="D139" s="2">
        <v>171868253.09</v>
      </c>
      <c r="E139" s="2">
        <v>14035289.01</v>
      </c>
      <c r="F139" s="2">
        <v>138872842.36</v>
      </c>
      <c r="G139" s="2">
        <v>24662895.51</v>
      </c>
      <c r="H139" s="2">
        <v>122905700.09</v>
      </c>
      <c r="I139" s="1">
        <v>71.51</v>
      </c>
      <c r="J139" s="2">
        <v>48962553</v>
      </c>
    </row>
    <row r="140" ht="11.25">
      <c r="A140" s="1" t="s">
        <v>191</v>
      </c>
    </row>
    <row r="141" spans="1:10" ht="11.25">
      <c r="A141" s="1" t="s">
        <v>296</v>
      </c>
      <c r="B141" s="1" t="s">
        <v>248</v>
      </c>
      <c r="C141" s="1" t="s">
        <v>248</v>
      </c>
      <c r="D141" s="1" t="s">
        <v>249</v>
      </c>
      <c r="E141" s="1" t="s">
        <v>248</v>
      </c>
      <c r="F141" s="1" t="s">
        <v>249</v>
      </c>
      <c r="G141" s="1" t="s">
        <v>248</v>
      </c>
      <c r="H141" s="2">
        <v>11116197.17</v>
      </c>
      <c r="I141" s="1" t="s">
        <v>251</v>
      </c>
      <c r="J141" s="1" t="s">
        <v>249</v>
      </c>
    </row>
    <row r="142" ht="11.25">
      <c r="A142" s="1" t="s">
        <v>191</v>
      </c>
    </row>
    <row r="143" spans="1:10" ht="11.25">
      <c r="A143" s="1" t="s">
        <v>297</v>
      </c>
      <c r="B143" s="2">
        <v>160467476</v>
      </c>
      <c r="C143" s="2">
        <v>11400777.09</v>
      </c>
      <c r="D143" s="2">
        <v>171868253.09</v>
      </c>
      <c r="E143" s="2">
        <v>14035289.01</v>
      </c>
      <c r="F143" s="2">
        <v>138872842.36</v>
      </c>
      <c r="G143" s="2">
        <v>24662895.51</v>
      </c>
      <c r="H143" s="2">
        <v>134021897.26</v>
      </c>
      <c r="I143" s="1">
        <v>77.97</v>
      </c>
      <c r="J143" s="2">
        <v>37846355.83</v>
      </c>
    </row>
    <row r="148" ht="11.25">
      <c r="A148" s="1" t="s">
        <v>184</v>
      </c>
    </row>
    <row r="149" ht="11.25">
      <c r="A149" s="1" t="s">
        <v>185</v>
      </c>
    </row>
    <row r="150" ht="11.25">
      <c r="A150" s="1" t="s">
        <v>187</v>
      </c>
    </row>
    <row r="151" ht="11.25">
      <c r="A151" s="1" t="s">
        <v>188</v>
      </c>
    </row>
    <row r="152" ht="11.25">
      <c r="A152" s="1" t="s">
        <v>189</v>
      </c>
    </row>
    <row r="153" ht="11.25">
      <c r="A153" s="1" t="s">
        <v>190</v>
      </c>
    </row>
    <row r="154" ht="11.25">
      <c r="A154" s="1" t="s">
        <v>325</v>
      </c>
    </row>
    <row r="155" ht="11.25">
      <c r="A155" s="1" t="s">
        <v>191</v>
      </c>
    </row>
    <row r="156" spans="1:9" ht="11.25">
      <c r="A156" s="10" t="s">
        <v>192</v>
      </c>
      <c r="B156" s="10" t="s">
        <v>193</v>
      </c>
      <c r="C156" s="10" t="s">
        <v>193</v>
      </c>
      <c r="D156" s="11" t="s">
        <v>326</v>
      </c>
      <c r="E156" s="10" t="s">
        <v>194</v>
      </c>
      <c r="F156" s="10"/>
      <c r="G156" s="10"/>
      <c r="H156" s="10"/>
      <c r="I156" s="6"/>
    </row>
    <row r="157" spans="1:9" ht="11.25">
      <c r="A157" s="12" t="s">
        <v>192</v>
      </c>
      <c r="B157" s="7" t="s">
        <v>195</v>
      </c>
      <c r="C157" s="7" t="s">
        <v>195</v>
      </c>
      <c r="D157" s="12" t="s">
        <v>196</v>
      </c>
      <c r="E157" s="12" t="s">
        <v>194</v>
      </c>
      <c r="F157" s="12"/>
      <c r="G157" s="12"/>
      <c r="H157" s="12"/>
      <c r="I157" s="6"/>
    </row>
    <row r="158" spans="1:9" ht="11.25">
      <c r="A158" s="12" t="s">
        <v>298</v>
      </c>
      <c r="B158" s="7" t="s">
        <v>198</v>
      </c>
      <c r="C158" s="7" t="s">
        <v>199</v>
      </c>
      <c r="D158" s="12" t="s">
        <v>327</v>
      </c>
      <c r="E158" s="7" t="s">
        <v>328</v>
      </c>
      <c r="F158" s="12" t="s">
        <v>330</v>
      </c>
      <c r="G158" s="7" t="s">
        <v>200</v>
      </c>
      <c r="H158" s="7" t="s">
        <v>201</v>
      </c>
      <c r="I158" s="6"/>
    </row>
    <row r="159" spans="1:9" ht="11.25">
      <c r="A159" s="12" t="s">
        <v>192</v>
      </c>
      <c r="B159" s="12" t="s">
        <v>193</v>
      </c>
      <c r="C159" s="7" t="s">
        <v>202</v>
      </c>
      <c r="D159" s="12" t="s">
        <v>203</v>
      </c>
      <c r="E159" s="7" t="s">
        <v>329</v>
      </c>
      <c r="F159" s="12" t="s">
        <v>205</v>
      </c>
      <c r="G159" s="7" t="s">
        <v>206</v>
      </c>
      <c r="H159" s="7" t="s">
        <v>207</v>
      </c>
      <c r="I159" s="6"/>
    </row>
    <row r="160" spans="1:9" ht="11.25">
      <c r="A160" s="10" t="s">
        <v>191</v>
      </c>
      <c r="B160" s="10"/>
      <c r="C160" s="10"/>
      <c r="D160" s="10"/>
      <c r="E160" s="10"/>
      <c r="F160" s="10"/>
      <c r="G160" s="10"/>
      <c r="H160" s="10"/>
      <c r="I160" s="6"/>
    </row>
    <row r="161" spans="1:8" ht="11.25">
      <c r="A161" s="12" t="s">
        <v>299</v>
      </c>
      <c r="B161" s="10" t="s">
        <v>193</v>
      </c>
      <c r="C161" s="10" t="s">
        <v>193</v>
      </c>
      <c r="D161" s="10" t="s">
        <v>193</v>
      </c>
      <c r="E161" s="10" t="s">
        <v>210</v>
      </c>
      <c r="F161" s="10" t="s">
        <v>193</v>
      </c>
      <c r="G161" s="10" t="s">
        <v>210</v>
      </c>
      <c r="H161" s="10" t="s">
        <v>194</v>
      </c>
    </row>
    <row r="162" spans="1:8" ht="11.25">
      <c r="A162" s="1" t="s">
        <v>300</v>
      </c>
      <c r="B162" s="1" t="s">
        <v>193</v>
      </c>
      <c r="C162" s="1" t="s">
        <v>193</v>
      </c>
      <c r="D162" s="1" t="s">
        <v>193</v>
      </c>
      <c r="E162" s="1" t="s">
        <v>210</v>
      </c>
      <c r="F162" s="1" t="s">
        <v>193</v>
      </c>
      <c r="G162" s="1" t="s">
        <v>210</v>
      </c>
      <c r="H162" s="1" t="s">
        <v>194</v>
      </c>
    </row>
    <row r="163" spans="1:8" ht="11.25">
      <c r="A163" s="1" t="s">
        <v>301</v>
      </c>
      <c r="B163" s="2">
        <v>8170000</v>
      </c>
      <c r="C163" s="2">
        <v>5594406.2</v>
      </c>
      <c r="D163" s="2">
        <v>-2130105.12</v>
      </c>
      <c r="E163" s="1">
        <v>-38.07</v>
      </c>
      <c r="F163" s="2">
        <v>4217195.41</v>
      </c>
      <c r="G163" s="1">
        <v>75.38</v>
      </c>
      <c r="H163" s="2">
        <v>1377210.79</v>
      </c>
    </row>
    <row r="164" spans="1:8" ht="11.25">
      <c r="A164" s="1" t="s">
        <v>302</v>
      </c>
      <c r="B164" s="1" t="s">
        <v>193</v>
      </c>
      <c r="C164" s="1" t="s">
        <v>193</v>
      </c>
      <c r="D164" s="1" t="s">
        <v>193</v>
      </c>
      <c r="E164" s="1" t="s">
        <v>210</v>
      </c>
      <c r="F164" s="1" t="s">
        <v>193</v>
      </c>
      <c r="G164" s="1" t="s">
        <v>210</v>
      </c>
      <c r="H164" s="1" t="s">
        <v>194</v>
      </c>
    </row>
    <row r="165" spans="1:8" ht="11.25">
      <c r="A165" s="1" t="s">
        <v>303</v>
      </c>
      <c r="B165" s="1">
        <v>0</v>
      </c>
      <c r="C165" s="2">
        <v>135160.42</v>
      </c>
      <c r="D165" s="1">
        <v>0</v>
      </c>
      <c r="E165" s="1">
        <v>0</v>
      </c>
      <c r="F165" s="2">
        <v>135160.42</v>
      </c>
      <c r="G165" s="1">
        <v>100</v>
      </c>
      <c r="H165" s="1">
        <v>0</v>
      </c>
    </row>
    <row r="166" ht="11.25">
      <c r="A166" s="1" t="s">
        <v>191</v>
      </c>
    </row>
    <row r="167" spans="1:8" ht="11.25">
      <c r="A167" s="3" t="s">
        <v>304</v>
      </c>
      <c r="B167" s="2">
        <v>8170000</v>
      </c>
      <c r="C167" s="2">
        <v>5729566.62</v>
      </c>
      <c r="D167" s="2">
        <v>-2130105.12</v>
      </c>
      <c r="E167" s="1">
        <v>-37.17</v>
      </c>
      <c r="F167" s="2">
        <v>4352355.83</v>
      </c>
      <c r="G167" s="1">
        <v>75.96</v>
      </c>
      <c r="H167" s="2">
        <v>1377210.79</v>
      </c>
    </row>
    <row r="170" spans="1:11" ht="11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 ht="11.25">
      <c r="A171" s="5" t="s">
        <v>247</v>
      </c>
      <c r="B171" s="5" t="s">
        <v>248</v>
      </c>
      <c r="C171" s="5" t="s">
        <v>248</v>
      </c>
      <c r="D171" s="5" t="s">
        <v>249</v>
      </c>
      <c r="E171" s="5" t="s">
        <v>250</v>
      </c>
      <c r="F171" s="11" t="s">
        <v>337</v>
      </c>
      <c r="G171" s="5" t="s">
        <v>251</v>
      </c>
      <c r="H171" s="5" t="s">
        <v>249</v>
      </c>
      <c r="I171" s="5"/>
      <c r="J171" s="5"/>
      <c r="K171" s="4"/>
    </row>
    <row r="172" spans="1:11" ht="11.25">
      <c r="A172" s="5" t="s">
        <v>247</v>
      </c>
      <c r="B172" s="5" t="s">
        <v>248</v>
      </c>
      <c r="C172" s="5" t="s">
        <v>248</v>
      </c>
      <c r="D172" s="5" t="s">
        <v>249</v>
      </c>
      <c r="E172" s="5" t="s">
        <v>313</v>
      </c>
      <c r="F172" s="5" t="s">
        <v>252</v>
      </c>
      <c r="G172" s="5" t="s">
        <v>251</v>
      </c>
      <c r="H172" s="5" t="s">
        <v>249</v>
      </c>
      <c r="I172" s="5"/>
      <c r="J172" s="5"/>
      <c r="K172" s="4"/>
    </row>
    <row r="173" spans="1:11" ht="11.25">
      <c r="A173" s="5" t="s">
        <v>247</v>
      </c>
      <c r="B173" s="5" t="s">
        <v>253</v>
      </c>
      <c r="C173" s="5" t="s">
        <v>254</v>
      </c>
      <c r="D173" s="5" t="s">
        <v>255</v>
      </c>
      <c r="E173" s="5" t="s">
        <v>250</v>
      </c>
      <c r="F173" s="5" t="s">
        <v>315</v>
      </c>
      <c r="G173" s="5" t="s">
        <v>256</v>
      </c>
      <c r="H173" s="5" t="s">
        <v>257</v>
      </c>
      <c r="I173" s="5" t="s">
        <v>258</v>
      </c>
      <c r="J173" s="5"/>
      <c r="K173" s="4"/>
    </row>
    <row r="174" spans="1:11" ht="11.25">
      <c r="A174" s="5" t="s">
        <v>305</v>
      </c>
      <c r="B174" s="5" t="s">
        <v>260</v>
      </c>
      <c r="C174" s="5" t="s">
        <v>261</v>
      </c>
      <c r="D174" s="5" t="s">
        <v>262</v>
      </c>
      <c r="E174" s="5" t="s">
        <v>263</v>
      </c>
      <c r="F174" s="5" t="s">
        <v>264</v>
      </c>
      <c r="G174" s="5" t="s">
        <v>316</v>
      </c>
      <c r="H174" s="5" t="s">
        <v>265</v>
      </c>
      <c r="I174" s="5" t="s">
        <v>266</v>
      </c>
      <c r="J174" s="5"/>
      <c r="K174" s="4"/>
    </row>
    <row r="175" spans="1:11" ht="11.25">
      <c r="A175" s="5" t="s">
        <v>247</v>
      </c>
      <c r="B175" s="5" t="s">
        <v>267</v>
      </c>
      <c r="C175" s="5" t="s">
        <v>268</v>
      </c>
      <c r="D175" s="5" t="s">
        <v>269</v>
      </c>
      <c r="E175" s="5" t="s">
        <v>270</v>
      </c>
      <c r="F175" s="5" t="s">
        <v>271</v>
      </c>
      <c r="G175" s="5" t="s">
        <v>270</v>
      </c>
      <c r="H175" s="5" t="s">
        <v>272</v>
      </c>
      <c r="I175" s="5" t="s">
        <v>273</v>
      </c>
      <c r="J175" s="5" t="s">
        <v>251</v>
      </c>
      <c r="K175" s="4" t="s">
        <v>249</v>
      </c>
    </row>
    <row r="176" spans="1:11" ht="11.25">
      <c r="A176" s="5" t="s">
        <v>247</v>
      </c>
      <c r="B176" s="5" t="s">
        <v>248</v>
      </c>
      <c r="C176" s="5" t="s">
        <v>248</v>
      </c>
      <c r="D176" s="5" t="s">
        <v>249</v>
      </c>
      <c r="E176" s="5" t="s">
        <v>248</v>
      </c>
      <c r="F176" s="5" t="s">
        <v>249</v>
      </c>
      <c r="G176" s="5" t="s">
        <v>248</v>
      </c>
      <c r="H176" s="5" t="s">
        <v>274</v>
      </c>
      <c r="I176" s="5" t="s">
        <v>275</v>
      </c>
      <c r="J176" s="5" t="s">
        <v>251</v>
      </c>
      <c r="K176" s="4" t="s">
        <v>249</v>
      </c>
    </row>
    <row r="177" ht="11.25">
      <c r="A177" s="1" t="s">
        <v>191</v>
      </c>
    </row>
    <row r="178" spans="1:11" ht="11.25">
      <c r="A178" s="1" t="s">
        <v>277</v>
      </c>
      <c r="B178" s="1" t="s">
        <v>248</v>
      </c>
      <c r="C178" s="1" t="s">
        <v>248</v>
      </c>
      <c r="D178" s="1" t="s">
        <v>249</v>
      </c>
      <c r="E178" s="1" t="s">
        <v>248</v>
      </c>
      <c r="F178" s="1" t="s">
        <v>249</v>
      </c>
      <c r="G178" s="1" t="s">
        <v>248</v>
      </c>
      <c r="H178" s="1" t="s">
        <v>248</v>
      </c>
      <c r="I178" s="1" t="s">
        <v>248</v>
      </c>
      <c r="J178" s="1" t="s">
        <v>251</v>
      </c>
      <c r="K178" s="1" t="s">
        <v>249</v>
      </c>
    </row>
    <row r="179" spans="1:11" ht="11.25">
      <c r="A179" s="1" t="s">
        <v>278</v>
      </c>
      <c r="B179" s="2">
        <v>4256654.36</v>
      </c>
      <c r="C179" s="2">
        <v>666595.1</v>
      </c>
      <c r="D179" s="2">
        <v>4923249.46</v>
      </c>
      <c r="E179" s="2">
        <v>887020.34</v>
      </c>
      <c r="F179" s="2">
        <v>4323285.8</v>
      </c>
      <c r="G179" s="2">
        <v>887039.97</v>
      </c>
      <c r="H179" s="2">
        <v>4319462.67</v>
      </c>
      <c r="I179" s="1">
        <v>0</v>
      </c>
      <c r="J179" s="1">
        <v>87.73</v>
      </c>
      <c r="K179" s="2">
        <v>603786.79</v>
      </c>
    </row>
    <row r="180" ht="11.25">
      <c r="A180" s="1" t="s">
        <v>191</v>
      </c>
    </row>
    <row r="181" spans="1:11" ht="11.25">
      <c r="A181" s="3" t="s">
        <v>306</v>
      </c>
      <c r="B181" s="2">
        <v>4256654.36</v>
      </c>
      <c r="C181" s="2">
        <v>666595.1</v>
      </c>
      <c r="D181" s="2">
        <v>4923249.46</v>
      </c>
      <c r="E181" s="2">
        <v>887020.34</v>
      </c>
      <c r="F181" s="2">
        <v>4323285.8</v>
      </c>
      <c r="G181" s="2">
        <v>887039.97</v>
      </c>
      <c r="H181" s="2">
        <v>4319462.67</v>
      </c>
      <c r="I181" s="1">
        <v>0</v>
      </c>
      <c r="J181" s="1">
        <v>87.73</v>
      </c>
      <c r="K181" s="2">
        <v>603786.79</v>
      </c>
    </row>
    <row r="183" spans="1:12" ht="11.25">
      <c r="A183" s="8" t="s">
        <v>307</v>
      </c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1.25">
      <c r="A184" s="8" t="s">
        <v>308</v>
      </c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1.25">
      <c r="A185" s="8" t="s">
        <v>309</v>
      </c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1.25">
      <c r="A186" s="8" t="s">
        <v>310</v>
      </c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1.25">
      <c r="A187" s="8" t="s">
        <v>311</v>
      </c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1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1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3" spans="1:8" ht="11.25">
      <c r="A193" s="1" t="s">
        <v>331</v>
      </c>
      <c r="D193" s="1" t="s">
        <v>333</v>
      </c>
      <c r="H193" s="1" t="s">
        <v>336</v>
      </c>
    </row>
    <row r="194" spans="1:8" ht="11.25">
      <c r="A194" s="1" t="s">
        <v>332</v>
      </c>
      <c r="D194" s="1" t="s">
        <v>334</v>
      </c>
      <c r="H194" s="1" t="s">
        <v>335</v>
      </c>
    </row>
  </sheetData>
  <printOptions/>
  <pageMargins left="0" right="0" top="0.3937007874015748" bottom="0.3937007874015748" header="0.5118110236220472" footer="0.11811023622047245"/>
  <pageSetup horizontalDpi="600" verticalDpi="600" orientation="landscape" paperSize="9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D40" sqref="D40"/>
    </sheetView>
  </sheetViews>
  <sheetFormatPr defaultColWidth="9.140625" defaultRowHeight="12.75"/>
  <cols>
    <col min="1" max="1" width="40.28125" style="0" customWidth="1"/>
    <col min="2" max="2" width="18.421875" style="0" bestFit="1" customWidth="1"/>
    <col min="3" max="3" width="18.7109375" style="0" bestFit="1" customWidth="1"/>
    <col min="4" max="4" width="13.140625" style="0" bestFit="1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 t="s">
        <v>338</v>
      </c>
      <c r="B2" s="1"/>
      <c r="C2" s="1"/>
      <c r="D2" s="1"/>
      <c r="E2" s="1"/>
      <c r="F2" s="1"/>
      <c r="G2" s="1"/>
    </row>
    <row r="3" spans="1:7" ht="12.75">
      <c r="A3" s="1" t="s">
        <v>339</v>
      </c>
      <c r="B3" s="1"/>
      <c r="C3" s="1"/>
      <c r="D3" s="1"/>
      <c r="E3" s="1"/>
      <c r="F3" s="1"/>
      <c r="G3" s="1"/>
    </row>
    <row r="4" spans="1:7" ht="12.75">
      <c r="A4" s="1" t="s">
        <v>340</v>
      </c>
      <c r="B4" s="1"/>
      <c r="C4" s="1"/>
      <c r="D4" s="1"/>
      <c r="E4" s="1"/>
      <c r="F4" s="1"/>
      <c r="G4" s="1"/>
    </row>
    <row r="5" spans="1:7" ht="12.75">
      <c r="A5" s="1" t="s">
        <v>341</v>
      </c>
      <c r="B5" s="1"/>
      <c r="C5" s="1"/>
      <c r="D5" s="1"/>
      <c r="E5" s="1"/>
      <c r="F5" s="1"/>
      <c r="G5" s="1"/>
    </row>
    <row r="6" spans="1:7" ht="12.75">
      <c r="A6" s="1" t="s">
        <v>342</v>
      </c>
      <c r="B6" s="1"/>
      <c r="C6" s="1"/>
      <c r="D6" s="1"/>
      <c r="E6" s="1"/>
      <c r="F6" s="1"/>
      <c r="G6" s="1"/>
    </row>
    <row r="7" spans="1:7" ht="12.75">
      <c r="A7" s="1" t="s">
        <v>343</v>
      </c>
      <c r="B7" s="1"/>
      <c r="C7" s="1"/>
      <c r="D7" s="1"/>
      <c r="E7" s="1"/>
      <c r="F7" s="1"/>
      <c r="G7" s="1"/>
    </row>
    <row r="8" spans="1:7" ht="12.75">
      <c r="A8" s="1" t="s">
        <v>344</v>
      </c>
      <c r="B8" s="1"/>
      <c r="C8" s="1"/>
      <c r="D8" s="1"/>
      <c r="E8" s="1"/>
      <c r="F8" s="1"/>
      <c r="G8" s="1"/>
    </row>
    <row r="9" spans="1:7" ht="12.75">
      <c r="A9" s="1" t="s">
        <v>345</v>
      </c>
      <c r="B9" s="1"/>
      <c r="C9" s="1"/>
      <c r="D9" s="1"/>
      <c r="E9" s="1"/>
      <c r="F9" s="1"/>
      <c r="G9" s="1"/>
    </row>
    <row r="10" spans="1:7" ht="12.75">
      <c r="A10" s="1" t="s">
        <v>346</v>
      </c>
      <c r="B10" s="1" t="s">
        <v>347</v>
      </c>
      <c r="C10" s="1" t="s">
        <v>348</v>
      </c>
      <c r="D10" s="1"/>
      <c r="E10" s="1"/>
      <c r="F10" s="1"/>
      <c r="G10" s="1"/>
    </row>
    <row r="11" spans="1:7" ht="12.75">
      <c r="A11" s="1" t="s">
        <v>345</v>
      </c>
      <c r="B11" s="1"/>
      <c r="C11" s="1"/>
      <c r="D11" s="1"/>
      <c r="E11" s="1"/>
      <c r="F11" s="1"/>
      <c r="G11" s="1"/>
    </row>
    <row r="12" spans="1:7" ht="12.75">
      <c r="A12" s="1" t="s">
        <v>349</v>
      </c>
      <c r="B12" s="1" t="s">
        <v>350</v>
      </c>
      <c r="C12" s="1" t="s">
        <v>350</v>
      </c>
      <c r="D12" s="1"/>
      <c r="E12" s="1"/>
      <c r="F12" s="1"/>
      <c r="G12" s="1"/>
    </row>
    <row r="13" spans="1:7" ht="12.75">
      <c r="A13" s="1" t="s">
        <v>351</v>
      </c>
      <c r="B13" s="1" t="s">
        <v>352</v>
      </c>
      <c r="C13" s="2">
        <v>160465376</v>
      </c>
      <c r="D13" s="1"/>
      <c r="E13" s="1"/>
      <c r="F13" s="1"/>
      <c r="G13" s="1"/>
    </row>
    <row r="14" spans="1:7" ht="12.75">
      <c r="A14" s="1" t="s">
        <v>353</v>
      </c>
      <c r="B14" s="1" t="s">
        <v>352</v>
      </c>
      <c r="C14" s="2">
        <v>187468230.24</v>
      </c>
      <c r="D14" s="1"/>
      <c r="E14" s="1"/>
      <c r="F14" s="1"/>
      <c r="G14" s="1"/>
    </row>
    <row r="15" spans="1:7" ht="12.75">
      <c r="A15" s="1" t="s">
        <v>354</v>
      </c>
      <c r="B15" s="2">
        <v>27339073.57</v>
      </c>
      <c r="C15" s="2">
        <v>134021897.26</v>
      </c>
      <c r="D15" s="1"/>
      <c r="E15" s="1"/>
      <c r="F15" s="1"/>
      <c r="G15" s="1"/>
    </row>
    <row r="16" spans="1:7" ht="12.75">
      <c r="A16" s="1" t="s">
        <v>355</v>
      </c>
      <c r="B16" s="1" t="s">
        <v>352</v>
      </c>
      <c r="C16" s="1" t="s">
        <v>350</v>
      </c>
      <c r="D16" s="1"/>
      <c r="E16" s="1"/>
      <c r="F16" s="1"/>
      <c r="G16" s="1"/>
    </row>
    <row r="17" spans="1:7" ht="12.75">
      <c r="A17" s="1" t="s">
        <v>356</v>
      </c>
      <c r="B17" s="1" t="s">
        <v>352</v>
      </c>
      <c r="C17" s="1">
        <v>0</v>
      </c>
      <c r="D17" s="1"/>
      <c r="E17" s="1"/>
      <c r="F17" s="1"/>
      <c r="G17" s="1"/>
    </row>
    <row r="18" spans="1:7" ht="12.75">
      <c r="A18" s="1" t="s">
        <v>357</v>
      </c>
      <c r="B18" s="1" t="s">
        <v>350</v>
      </c>
      <c r="C18" s="1" t="s">
        <v>350</v>
      </c>
      <c r="D18" s="1"/>
      <c r="E18" s="1"/>
      <c r="F18" s="1"/>
      <c r="G18" s="1"/>
    </row>
    <row r="19" spans="1:7" ht="12.75">
      <c r="A19" s="1" t="s">
        <v>358</v>
      </c>
      <c r="B19" s="1" t="s">
        <v>352</v>
      </c>
      <c r="C19" s="2">
        <v>160467476</v>
      </c>
      <c r="D19" s="1"/>
      <c r="E19" s="1"/>
      <c r="F19" s="1"/>
      <c r="G19" s="1"/>
    </row>
    <row r="20" spans="1:7" ht="12.75">
      <c r="A20" s="1" t="s">
        <v>359</v>
      </c>
      <c r="B20" s="1" t="s">
        <v>352</v>
      </c>
      <c r="C20" s="2">
        <v>11400777.09</v>
      </c>
      <c r="D20" s="1"/>
      <c r="E20" s="1"/>
      <c r="F20" s="1"/>
      <c r="G20" s="1"/>
    </row>
    <row r="21" spans="1:7" ht="12.75">
      <c r="A21" s="1" t="s">
        <v>360</v>
      </c>
      <c r="B21" s="1" t="s">
        <v>352</v>
      </c>
      <c r="C21" s="2">
        <v>171868253.09</v>
      </c>
      <c r="D21" s="1"/>
      <c r="E21" s="1"/>
      <c r="F21" s="1"/>
      <c r="G21" s="1"/>
    </row>
    <row r="22" spans="1:7" ht="12.75">
      <c r="A22" s="1" t="s">
        <v>361</v>
      </c>
      <c r="B22" s="2">
        <v>14035289.01</v>
      </c>
      <c r="C22" s="2">
        <v>138872842.36</v>
      </c>
      <c r="D22" s="1"/>
      <c r="E22" s="1"/>
      <c r="F22" s="1"/>
      <c r="G22" s="1"/>
    </row>
    <row r="23" spans="1:7" ht="12.75">
      <c r="A23" s="1" t="s">
        <v>362</v>
      </c>
      <c r="B23" s="2">
        <v>24662895.51</v>
      </c>
      <c r="C23" s="2">
        <v>122905700.09</v>
      </c>
      <c r="D23" s="1"/>
      <c r="E23" s="1"/>
      <c r="F23" s="1"/>
      <c r="G23" s="1"/>
    </row>
    <row r="24" spans="1:7" ht="12.75">
      <c r="A24" s="1" t="s">
        <v>363</v>
      </c>
      <c r="B24" s="1" t="s">
        <v>352</v>
      </c>
      <c r="C24" s="2">
        <v>11116197.17</v>
      </c>
      <c r="D24" s="1"/>
      <c r="E24" s="1"/>
      <c r="F24" s="1"/>
      <c r="G24" s="1"/>
    </row>
    <row r="25" spans="1:7" ht="12.75">
      <c r="A25" s="1" t="s">
        <v>345</v>
      </c>
      <c r="B25" s="1"/>
      <c r="C25" s="1"/>
      <c r="D25" s="1"/>
      <c r="E25" s="1"/>
      <c r="F25" s="1"/>
      <c r="G25" s="1"/>
    </row>
    <row r="26" spans="1:7" ht="12.75">
      <c r="A26" s="1" t="s">
        <v>364</v>
      </c>
      <c r="B26" s="1" t="s">
        <v>365</v>
      </c>
      <c r="C26" s="1" t="s">
        <v>348</v>
      </c>
      <c r="D26" s="1"/>
      <c r="E26" s="1"/>
      <c r="F26" s="1"/>
      <c r="G26" s="1"/>
    </row>
    <row r="27" spans="1:7" ht="12.75">
      <c r="A27" s="1" t="s">
        <v>345</v>
      </c>
      <c r="B27" s="1"/>
      <c r="C27" s="1"/>
      <c r="D27" s="1"/>
      <c r="E27" s="1"/>
      <c r="F27" s="1"/>
      <c r="G27" s="1"/>
    </row>
    <row r="28" spans="1:7" ht="12.75">
      <c r="A28" s="1" t="s">
        <v>366</v>
      </c>
      <c r="B28" s="2">
        <v>14035289.01</v>
      </c>
      <c r="C28" s="2">
        <v>138872842.36</v>
      </c>
      <c r="D28" s="1"/>
      <c r="E28" s="1"/>
      <c r="F28" s="1"/>
      <c r="G28" s="1"/>
    </row>
    <row r="29" spans="1:7" ht="12.75">
      <c r="A29" s="1" t="s">
        <v>367</v>
      </c>
      <c r="B29" s="2">
        <v>24662895.51</v>
      </c>
      <c r="C29" s="2">
        <v>122905700.09</v>
      </c>
      <c r="D29" s="1"/>
      <c r="E29" s="1"/>
      <c r="F29" s="1"/>
      <c r="G29" s="1"/>
    </row>
    <row r="30" spans="1:7" ht="12.75">
      <c r="A30" s="1" t="s">
        <v>345</v>
      </c>
      <c r="B30" s="1"/>
      <c r="C30" s="1"/>
      <c r="D30" s="1"/>
      <c r="E30" s="1"/>
      <c r="F30" s="1"/>
      <c r="G30" s="1"/>
    </row>
    <row r="31" spans="1:7" ht="12.75">
      <c r="A31" s="1" t="s">
        <v>368</v>
      </c>
      <c r="B31" s="1" t="s">
        <v>350</v>
      </c>
      <c r="C31" s="1" t="s">
        <v>369</v>
      </c>
      <c r="D31" s="1"/>
      <c r="E31" s="1"/>
      <c r="F31" s="1"/>
      <c r="G31" s="1"/>
    </row>
    <row r="32" spans="1:7" ht="12.75">
      <c r="A32" s="1" t="s">
        <v>345</v>
      </c>
      <c r="B32" s="1"/>
      <c r="C32" s="1"/>
      <c r="D32" s="1"/>
      <c r="E32" s="1"/>
      <c r="F32" s="1"/>
      <c r="G32" s="1"/>
    </row>
    <row r="33" spans="1:7" ht="12.75">
      <c r="A33" s="1" t="s">
        <v>370</v>
      </c>
      <c r="B33" s="1" t="s">
        <v>350</v>
      </c>
      <c r="C33" s="2">
        <v>113780506.11</v>
      </c>
      <c r="D33" s="1"/>
      <c r="E33" s="1"/>
      <c r="F33" s="1"/>
      <c r="G33" s="1"/>
    </row>
    <row r="34" spans="1:7" ht="12.75">
      <c r="A34" s="1" t="s">
        <v>345</v>
      </c>
      <c r="B34" s="1"/>
      <c r="C34" s="1"/>
      <c r="D34" s="1"/>
      <c r="E34" s="1"/>
      <c r="F34" s="1"/>
      <c r="G34" s="1"/>
    </row>
    <row r="35" spans="1:7" ht="12.75">
      <c r="A35" s="1" t="s">
        <v>371</v>
      </c>
      <c r="B35" s="1" t="s">
        <v>365</v>
      </c>
      <c r="C35" s="1" t="s">
        <v>369</v>
      </c>
      <c r="D35" s="1"/>
      <c r="E35" s="1"/>
      <c r="F35" s="1"/>
      <c r="G35" s="1"/>
    </row>
    <row r="36" spans="1:7" ht="12.75">
      <c r="A36" s="1" t="s">
        <v>345</v>
      </c>
      <c r="B36" s="1"/>
      <c r="C36" s="1"/>
      <c r="D36" s="1"/>
      <c r="E36" s="1"/>
      <c r="F36" s="1"/>
      <c r="G36" s="1"/>
    </row>
    <row r="37" spans="1:7" ht="12.75">
      <c r="A37" s="1" t="s">
        <v>372</v>
      </c>
      <c r="B37" s="1" t="s">
        <v>350</v>
      </c>
      <c r="C37" s="1" t="s">
        <v>350</v>
      </c>
      <c r="D37" s="1"/>
      <c r="E37" s="1"/>
      <c r="F37" s="1"/>
      <c r="G37" s="1"/>
    </row>
    <row r="38" spans="1:7" ht="12.75">
      <c r="A38" s="1" t="s">
        <v>373</v>
      </c>
      <c r="B38" s="2">
        <v>8776382.02</v>
      </c>
      <c r="C38" s="2">
        <v>8776382.02</v>
      </c>
      <c r="D38" s="1"/>
      <c r="E38" s="1"/>
      <c r="F38" s="1"/>
      <c r="G38" s="1"/>
    </row>
    <row r="39" spans="1:7" ht="12.75">
      <c r="A39" s="1" t="s">
        <v>374</v>
      </c>
      <c r="B39" s="2">
        <v>919679.47</v>
      </c>
      <c r="C39" s="2">
        <v>919679.47</v>
      </c>
      <c r="D39" s="1"/>
      <c r="E39" s="1"/>
      <c r="F39" s="1"/>
      <c r="G39" s="1"/>
    </row>
    <row r="40" spans="1:7" ht="12.75">
      <c r="A40" s="1" t="s">
        <v>375</v>
      </c>
      <c r="B40" s="2">
        <v>7856702.55</v>
      </c>
      <c r="C40" s="2">
        <v>7856702.55</v>
      </c>
      <c r="D40" s="1"/>
      <c r="E40" s="1"/>
      <c r="F40" s="1"/>
      <c r="G40" s="1"/>
    </row>
    <row r="41" spans="1:7" ht="12.75">
      <c r="A41" s="1" t="s">
        <v>345</v>
      </c>
      <c r="B41" s="1"/>
      <c r="C41" s="1"/>
      <c r="D41" s="1"/>
      <c r="E41" s="1"/>
      <c r="F41" s="1"/>
      <c r="G41" s="1"/>
    </row>
    <row r="42" spans="1:7" ht="12.75">
      <c r="A42" s="1" t="s">
        <v>376</v>
      </c>
      <c r="B42" s="3" t="s">
        <v>377</v>
      </c>
      <c r="C42" s="1" t="s">
        <v>378</v>
      </c>
      <c r="D42" s="1" t="s">
        <v>379</v>
      </c>
      <c r="E42" s="1"/>
      <c r="F42" s="1"/>
      <c r="G42" s="1"/>
    </row>
    <row r="43" spans="1:7" ht="12.75">
      <c r="A43" s="1" t="s">
        <v>380</v>
      </c>
      <c r="B43" s="3" t="s">
        <v>381</v>
      </c>
      <c r="C43" s="1" t="s">
        <v>382</v>
      </c>
      <c r="D43" s="1" t="s">
        <v>383</v>
      </c>
      <c r="E43" s="1"/>
      <c r="F43" s="1"/>
      <c r="G43" s="1"/>
    </row>
    <row r="44" spans="1:7" ht="12.75">
      <c r="A44" s="1" t="s">
        <v>376</v>
      </c>
      <c r="B44" s="1" t="s">
        <v>384</v>
      </c>
      <c r="C44" s="1" t="s">
        <v>385</v>
      </c>
      <c r="D44" s="1" t="s">
        <v>386</v>
      </c>
      <c r="E44" s="1"/>
      <c r="F44" s="1"/>
      <c r="G44" s="1"/>
    </row>
    <row r="45" spans="1:7" ht="12.75">
      <c r="A45" s="1" t="s">
        <v>345</v>
      </c>
      <c r="B45" s="1"/>
      <c r="C45" s="1"/>
      <c r="D45" s="1"/>
      <c r="E45" s="1"/>
      <c r="F45" s="1"/>
      <c r="G45" s="1"/>
    </row>
    <row r="46" spans="1:7" ht="12.75">
      <c r="A46" s="1" t="s">
        <v>387</v>
      </c>
      <c r="B46" s="1">
        <v>0</v>
      </c>
      <c r="C46" s="2">
        <v>-11640924.68</v>
      </c>
      <c r="D46" s="1">
        <v>0</v>
      </c>
      <c r="E46" s="1"/>
      <c r="F46" s="1"/>
      <c r="G46" s="1"/>
    </row>
    <row r="47" spans="1:7" ht="12.75">
      <c r="A47" s="1" t="s">
        <v>388</v>
      </c>
      <c r="B47" s="1">
        <v>0</v>
      </c>
      <c r="C47" s="2">
        <v>11371112.83</v>
      </c>
      <c r="D47" s="1">
        <v>0</v>
      </c>
      <c r="E47" s="1"/>
      <c r="F47" s="1"/>
      <c r="G47" s="1"/>
    </row>
    <row r="48" spans="1:7" ht="12.75">
      <c r="A48" s="1" t="s">
        <v>345</v>
      </c>
      <c r="B48" s="1"/>
      <c r="C48" s="1"/>
      <c r="D48" s="1"/>
      <c r="E48" s="1"/>
      <c r="F48" s="1"/>
      <c r="G48" s="1"/>
    </row>
    <row r="49" spans="1:7" ht="12.75">
      <c r="A49" s="1" t="s">
        <v>389</v>
      </c>
      <c r="B49" s="1" t="s">
        <v>390</v>
      </c>
      <c r="C49" s="1" t="s">
        <v>391</v>
      </c>
      <c r="D49" s="1" t="s">
        <v>392</v>
      </c>
      <c r="E49" s="1" t="s">
        <v>393</v>
      </c>
      <c r="F49" s="1"/>
      <c r="G49" s="1"/>
    </row>
    <row r="50" spans="1:7" ht="12.75">
      <c r="A50" s="1" t="s">
        <v>376</v>
      </c>
      <c r="B50" s="1" t="s">
        <v>394</v>
      </c>
      <c r="C50" s="1" t="s">
        <v>395</v>
      </c>
      <c r="D50" s="1" t="s">
        <v>396</v>
      </c>
      <c r="E50" s="1" t="s">
        <v>397</v>
      </c>
      <c r="F50" s="1"/>
      <c r="G50" s="1"/>
    </row>
    <row r="51" spans="1:7" ht="12.75">
      <c r="A51" s="1" t="s">
        <v>345</v>
      </c>
      <c r="B51" s="1"/>
      <c r="C51" s="1"/>
      <c r="D51" s="1"/>
      <c r="E51" s="1"/>
      <c r="F51" s="1"/>
      <c r="G51" s="1"/>
    </row>
    <row r="52" spans="1:7" ht="12.75">
      <c r="A52" s="1" t="s">
        <v>398</v>
      </c>
      <c r="B52" s="1" t="s">
        <v>394</v>
      </c>
      <c r="C52" s="1" t="s">
        <v>394</v>
      </c>
      <c r="D52" s="1" t="s">
        <v>394</v>
      </c>
      <c r="E52" s="1" t="s">
        <v>394</v>
      </c>
      <c r="F52" s="1"/>
      <c r="G52" s="1"/>
    </row>
    <row r="53" spans="1:7" ht="12.75">
      <c r="A53" s="1" t="s">
        <v>399</v>
      </c>
      <c r="B53" s="13">
        <v>4234067.64</v>
      </c>
      <c r="C53" s="13">
        <v>0</v>
      </c>
      <c r="D53" s="14">
        <v>4221685.35</v>
      </c>
      <c r="E53" s="2">
        <v>12382.29</v>
      </c>
      <c r="F53" s="1"/>
      <c r="G53" s="1"/>
    </row>
    <row r="54" spans="1:7" ht="12.75">
      <c r="A54" s="1" t="s">
        <v>400</v>
      </c>
      <c r="B54" s="2">
        <v>1280</v>
      </c>
      <c r="C54" s="1">
        <v>0</v>
      </c>
      <c r="D54" s="13">
        <v>1280</v>
      </c>
      <c r="E54" s="1">
        <v>0</v>
      </c>
      <c r="F54" s="1"/>
      <c r="G54" s="1"/>
    </row>
    <row r="55" spans="1:7" ht="12.75">
      <c r="A55" s="1" t="s">
        <v>401</v>
      </c>
      <c r="B55" s="1" t="s">
        <v>394</v>
      </c>
      <c r="C55" s="1" t="s">
        <v>394</v>
      </c>
      <c r="D55" s="1" t="s">
        <v>394</v>
      </c>
      <c r="E55" s="1" t="s">
        <v>394</v>
      </c>
      <c r="F55" s="1"/>
      <c r="G55" s="1"/>
    </row>
    <row r="56" spans="1:7" ht="12.75">
      <c r="A56" s="1" t="s">
        <v>399</v>
      </c>
      <c r="B56" s="1">
        <v>0</v>
      </c>
      <c r="C56" s="1">
        <v>0</v>
      </c>
      <c r="D56" s="1">
        <v>0</v>
      </c>
      <c r="E56" s="1">
        <v>0</v>
      </c>
      <c r="F56" s="1"/>
      <c r="G56" s="1"/>
    </row>
    <row r="57" spans="1:7" ht="12.75">
      <c r="A57" s="1" t="s">
        <v>400</v>
      </c>
      <c r="B57" s="1" t="s">
        <v>394</v>
      </c>
      <c r="C57" s="1" t="s">
        <v>394</v>
      </c>
      <c r="D57" s="1" t="s">
        <v>394</v>
      </c>
      <c r="E57" s="1">
        <v>0</v>
      </c>
      <c r="F57" s="1"/>
      <c r="G57" s="1"/>
    </row>
    <row r="58" spans="1:7" ht="12.75">
      <c r="A58" s="1" t="s">
        <v>345</v>
      </c>
      <c r="B58" s="1"/>
      <c r="C58" s="1"/>
      <c r="D58" s="1"/>
      <c r="E58" s="1"/>
      <c r="F58" s="1"/>
      <c r="G58" s="1"/>
    </row>
    <row r="59" spans="1:7" ht="12.75">
      <c r="A59" s="1" t="s">
        <v>402</v>
      </c>
      <c r="B59" s="2">
        <v>4235347.64</v>
      </c>
      <c r="C59" s="1">
        <v>0</v>
      </c>
      <c r="D59" s="2">
        <v>4222965.35</v>
      </c>
      <c r="E59" s="2">
        <v>12382.29</v>
      </c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 t="s">
        <v>331</v>
      </c>
      <c r="B68" s="1" t="s">
        <v>403</v>
      </c>
      <c r="C68" s="1"/>
      <c r="D68" s="1"/>
      <c r="E68" s="1" t="s">
        <v>336</v>
      </c>
      <c r="F68" s="1"/>
      <c r="G68" s="1"/>
    </row>
    <row r="69" spans="1:7" ht="12.75">
      <c r="A69" s="1" t="s">
        <v>404</v>
      </c>
      <c r="B69" s="1" t="s">
        <v>405</v>
      </c>
      <c r="C69" s="1"/>
      <c r="D69" s="1"/>
      <c r="E69" s="1" t="s">
        <v>406</v>
      </c>
      <c r="F69" s="1"/>
      <c r="G69" s="1"/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0"/>
  <sheetViews>
    <sheetView workbookViewId="0" topLeftCell="A1">
      <selection activeCell="E42" sqref="E42"/>
    </sheetView>
  </sheetViews>
  <sheetFormatPr defaultColWidth="9.140625" defaultRowHeight="12.75"/>
  <cols>
    <col min="1" max="1" width="48.57421875" style="0" customWidth="1"/>
    <col min="2" max="2" width="11.7109375" style="0" bestFit="1" customWidth="1"/>
    <col min="3" max="3" width="13.140625" style="0" customWidth="1"/>
    <col min="4" max="4" width="10.00390625" style="0" customWidth="1"/>
    <col min="5" max="5" width="10.140625" style="0" customWidth="1"/>
    <col min="6" max="6" width="12.28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407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408</v>
      </c>
      <c r="B3" s="1"/>
      <c r="C3" s="1"/>
      <c r="D3" s="1"/>
      <c r="E3" s="1"/>
      <c r="F3" s="1"/>
      <c r="G3" s="1"/>
      <c r="H3" s="1"/>
      <c r="I3" s="1"/>
    </row>
    <row r="4" spans="1:9" ht="12.75">
      <c r="A4" s="1" t="s">
        <v>409</v>
      </c>
      <c r="B4" s="1"/>
      <c r="C4" s="1"/>
      <c r="D4" s="1"/>
      <c r="E4" s="1"/>
      <c r="F4" s="1"/>
      <c r="G4" s="1"/>
      <c r="H4" s="1"/>
      <c r="I4" s="1"/>
    </row>
    <row r="5" spans="1:9" ht="12.75">
      <c r="A5" s="1" t="s">
        <v>410</v>
      </c>
      <c r="B5" s="1"/>
      <c r="C5" s="1"/>
      <c r="D5" s="1"/>
      <c r="E5" s="1"/>
      <c r="F5" s="1"/>
      <c r="G5" s="1"/>
      <c r="H5" s="1"/>
      <c r="I5" s="1"/>
    </row>
    <row r="6" spans="1:9" ht="12.75">
      <c r="A6" s="1" t="s">
        <v>411</v>
      </c>
      <c r="B6" s="1"/>
      <c r="C6" s="1"/>
      <c r="D6" s="1"/>
      <c r="E6" s="1"/>
      <c r="F6" s="1"/>
      <c r="G6" s="1"/>
      <c r="H6" s="1"/>
      <c r="I6" s="1"/>
    </row>
    <row r="7" spans="1:9" ht="12.75">
      <c r="A7" s="1" t="s">
        <v>412</v>
      </c>
      <c r="B7" s="1"/>
      <c r="C7" s="1"/>
      <c r="D7" s="1"/>
      <c r="E7" s="1"/>
      <c r="F7" s="1"/>
      <c r="G7" s="1"/>
      <c r="H7" s="1"/>
      <c r="I7" s="1"/>
    </row>
    <row r="8" spans="1:9" ht="12.75">
      <c r="A8" s="1" t="s">
        <v>413</v>
      </c>
      <c r="B8" s="1"/>
      <c r="C8" s="1"/>
      <c r="D8" s="1"/>
      <c r="E8" s="1"/>
      <c r="F8" s="1"/>
      <c r="G8" s="1"/>
      <c r="H8" s="1"/>
      <c r="I8" s="1"/>
    </row>
    <row r="9" spans="1:9" ht="12.75">
      <c r="A9" s="5"/>
      <c r="B9" s="5"/>
      <c r="C9" s="5"/>
      <c r="D9" s="5"/>
      <c r="E9" s="5"/>
      <c r="F9" s="5"/>
      <c r="G9" s="5"/>
      <c r="H9" s="1"/>
      <c r="I9" s="1"/>
    </row>
    <row r="10" spans="1:9" ht="12.75">
      <c r="A10" s="5"/>
      <c r="B10" s="5"/>
      <c r="C10" s="5"/>
      <c r="D10" s="5"/>
      <c r="E10" s="5"/>
      <c r="F10" s="5"/>
      <c r="G10" s="5"/>
      <c r="H10" s="1"/>
      <c r="I10" s="1"/>
    </row>
    <row r="11" spans="1:9" ht="12.75">
      <c r="A11" s="5" t="s">
        <v>414</v>
      </c>
      <c r="B11" s="5" t="s">
        <v>415</v>
      </c>
      <c r="C11" s="5" t="s">
        <v>415</v>
      </c>
      <c r="D11" s="5" t="s">
        <v>416</v>
      </c>
      <c r="E11" s="5"/>
      <c r="F11" s="5"/>
      <c r="G11" s="5"/>
      <c r="H11" s="1"/>
      <c r="I11" s="1"/>
    </row>
    <row r="12" spans="1:9" ht="12.75">
      <c r="A12" s="5" t="s">
        <v>417</v>
      </c>
      <c r="B12" s="5" t="s">
        <v>418</v>
      </c>
      <c r="C12" s="5" t="s">
        <v>419</v>
      </c>
      <c r="D12" s="5" t="s">
        <v>420</v>
      </c>
      <c r="E12" s="5"/>
      <c r="F12" s="5"/>
      <c r="G12" s="5"/>
      <c r="H12" s="1"/>
      <c r="I12" s="1"/>
    </row>
    <row r="13" spans="1:9" ht="12.75">
      <c r="A13" s="5" t="s">
        <v>414</v>
      </c>
      <c r="B13" s="5" t="s">
        <v>421</v>
      </c>
      <c r="C13" s="5" t="s">
        <v>422</v>
      </c>
      <c r="D13" s="5" t="s">
        <v>423</v>
      </c>
      <c r="E13" s="5" t="s">
        <v>424</v>
      </c>
      <c r="F13" s="5" t="s">
        <v>425</v>
      </c>
      <c r="G13" s="5"/>
      <c r="H13" s="1"/>
      <c r="I13" s="1"/>
    </row>
    <row r="14" spans="1:9" ht="12.75">
      <c r="A14" s="1" t="s">
        <v>426</v>
      </c>
      <c r="B14" s="1"/>
      <c r="C14" s="1"/>
      <c r="D14" s="1"/>
      <c r="E14" s="1"/>
      <c r="F14" s="1"/>
      <c r="G14" s="1"/>
      <c r="H14" s="1"/>
      <c r="I14" s="1"/>
    </row>
    <row r="15" spans="1:9" ht="12.75">
      <c r="A15" s="1" t="s">
        <v>427</v>
      </c>
      <c r="B15" s="1" t="s">
        <v>415</v>
      </c>
      <c r="C15" s="2">
        <v>5487795.88</v>
      </c>
      <c r="D15" s="2">
        <v>4424026.19</v>
      </c>
      <c r="E15" s="2">
        <v>4424026.19</v>
      </c>
      <c r="F15" s="13">
        <f>F16</f>
        <v>2351081.1399999997</v>
      </c>
      <c r="G15" s="1"/>
      <c r="H15" s="1"/>
      <c r="I15" s="1"/>
    </row>
    <row r="16" spans="1:9" ht="12.75">
      <c r="A16" s="1" t="s">
        <v>428</v>
      </c>
      <c r="B16" s="1" t="s">
        <v>415</v>
      </c>
      <c r="C16" s="2">
        <v>5487795.88</v>
      </c>
      <c r="D16" s="2">
        <v>4424026.19</v>
      </c>
      <c r="E16" s="2">
        <v>4424026.19</v>
      </c>
      <c r="F16" s="13">
        <f>F17+F22</f>
        <v>2351081.1399999997</v>
      </c>
      <c r="G16" s="1"/>
      <c r="H16" s="1"/>
      <c r="I16" s="1"/>
    </row>
    <row r="17" spans="1:9" ht="12.75">
      <c r="A17" s="1" t="s">
        <v>429</v>
      </c>
      <c r="B17" s="1" t="s">
        <v>415</v>
      </c>
      <c r="C17" s="2">
        <v>4538795.88</v>
      </c>
      <c r="D17" s="2">
        <v>3619198.64</v>
      </c>
      <c r="E17" s="2">
        <v>3619198.64</v>
      </c>
      <c r="F17" s="13">
        <f>F18</f>
        <v>2124891.34</v>
      </c>
      <c r="G17" s="1"/>
      <c r="H17" s="1"/>
      <c r="I17" s="1"/>
    </row>
    <row r="18" spans="1:9" ht="12.75">
      <c r="A18" s="1" t="s">
        <v>430</v>
      </c>
      <c r="B18" s="1" t="s">
        <v>415</v>
      </c>
      <c r="C18" s="2">
        <v>4538795.88</v>
      </c>
      <c r="D18" s="2">
        <v>3619198.64</v>
      </c>
      <c r="E18" s="2">
        <v>3619198.64</v>
      </c>
      <c r="F18" s="13">
        <f>F19+F20+F21</f>
        <v>2124891.34</v>
      </c>
      <c r="G18" s="1"/>
      <c r="H18" s="1"/>
      <c r="I18" s="1"/>
    </row>
    <row r="19" spans="1:9" ht="12.75">
      <c r="A19" s="1" t="s">
        <v>431</v>
      </c>
      <c r="B19" s="1" t="s">
        <v>415</v>
      </c>
      <c r="C19" s="2">
        <v>4479665.85</v>
      </c>
      <c r="D19" s="2">
        <v>3566205.98</v>
      </c>
      <c r="E19" s="2">
        <v>3566205.98</v>
      </c>
      <c r="F19" s="13">
        <v>2097526.99</v>
      </c>
      <c r="G19" s="1"/>
      <c r="H19" s="1"/>
      <c r="I19" s="1"/>
    </row>
    <row r="20" spans="1:9" ht="12.75">
      <c r="A20" s="1" t="s">
        <v>432</v>
      </c>
      <c r="B20" s="1" t="s">
        <v>415</v>
      </c>
      <c r="C20" s="2">
        <v>42105.03</v>
      </c>
      <c r="D20" s="2">
        <v>39723.5</v>
      </c>
      <c r="E20" s="2">
        <v>39723.5</v>
      </c>
      <c r="F20" s="13">
        <v>22296.51</v>
      </c>
      <c r="G20" s="1"/>
      <c r="H20" s="1"/>
      <c r="I20" s="1"/>
    </row>
    <row r="21" spans="1:9" ht="12.75">
      <c r="A21" s="1" t="s">
        <v>433</v>
      </c>
      <c r="B21" s="1" t="s">
        <v>415</v>
      </c>
      <c r="C21" s="2">
        <v>17025</v>
      </c>
      <c r="D21" s="2">
        <v>13269.16</v>
      </c>
      <c r="E21" s="2">
        <v>13269.16</v>
      </c>
      <c r="F21" s="13">
        <v>5067.84</v>
      </c>
      <c r="G21" s="1"/>
      <c r="H21" s="1"/>
      <c r="I21" s="1"/>
    </row>
    <row r="22" spans="1:9" ht="12.75">
      <c r="A22" s="1" t="s">
        <v>434</v>
      </c>
      <c r="B22" s="1" t="s">
        <v>415</v>
      </c>
      <c r="C22" s="2">
        <v>949000</v>
      </c>
      <c r="D22" s="2">
        <v>804827.55</v>
      </c>
      <c r="E22" s="2">
        <v>804827.55</v>
      </c>
      <c r="F22" s="13">
        <v>226189.8</v>
      </c>
      <c r="G22" s="1"/>
      <c r="H22" s="1"/>
      <c r="I22" s="1"/>
    </row>
    <row r="23" spans="1:9" ht="12.75">
      <c r="A23" s="1" t="s">
        <v>435</v>
      </c>
      <c r="B23" s="1" t="s">
        <v>415</v>
      </c>
      <c r="C23" s="2">
        <v>949000</v>
      </c>
      <c r="D23" s="2">
        <v>804827.55</v>
      </c>
      <c r="E23" s="2">
        <v>804827.55</v>
      </c>
      <c r="F23" s="13">
        <v>226189.8</v>
      </c>
      <c r="G23" s="1"/>
      <c r="H23" s="1"/>
      <c r="I23" s="1"/>
    </row>
    <row r="24" spans="1:9" ht="12.75">
      <c r="A24" s="1" t="s">
        <v>436</v>
      </c>
      <c r="B24" s="1" t="s">
        <v>415</v>
      </c>
      <c r="C24" s="1" t="s">
        <v>415</v>
      </c>
      <c r="D24" s="1" t="s">
        <v>193</v>
      </c>
      <c r="E24" s="1" t="s">
        <v>193</v>
      </c>
      <c r="F24" s="13" t="s">
        <v>415</v>
      </c>
      <c r="G24" s="1"/>
      <c r="H24" s="1"/>
      <c r="I24" s="1"/>
    </row>
    <row r="25" spans="1:9" ht="12.75">
      <c r="A25" s="1" t="s">
        <v>437</v>
      </c>
      <c r="B25" s="1" t="s">
        <v>415</v>
      </c>
      <c r="C25" s="2">
        <v>5729466.62</v>
      </c>
      <c r="D25" s="2">
        <v>4352355.83</v>
      </c>
      <c r="E25" s="2">
        <v>4352355.83</v>
      </c>
      <c r="F25" s="13">
        <v>2461915.81</v>
      </c>
      <c r="G25" s="1"/>
      <c r="H25" s="1"/>
      <c r="I25" s="1"/>
    </row>
    <row r="26" spans="1:9" ht="12.75">
      <c r="A26" s="1" t="s">
        <v>426</v>
      </c>
      <c r="B26" s="1"/>
      <c r="C26" s="1"/>
      <c r="D26" s="1"/>
      <c r="E26" s="1"/>
      <c r="F26" s="1"/>
      <c r="G26" s="1"/>
      <c r="H26" s="1"/>
      <c r="I26" s="1"/>
    </row>
    <row r="27" spans="1:9" ht="12.75">
      <c r="A27" s="1" t="s">
        <v>438</v>
      </c>
      <c r="B27" s="1" t="s">
        <v>415</v>
      </c>
      <c r="C27" s="1" t="s">
        <v>415</v>
      </c>
      <c r="D27" s="1" t="s">
        <v>193</v>
      </c>
      <c r="E27" s="1" t="s">
        <v>193</v>
      </c>
      <c r="F27" s="1" t="s">
        <v>415</v>
      </c>
      <c r="G27" s="1"/>
      <c r="H27" s="1"/>
      <c r="I27" s="1"/>
    </row>
    <row r="28" spans="1:9" ht="12.75">
      <c r="A28" s="1" t="s">
        <v>439</v>
      </c>
      <c r="B28" s="1" t="s">
        <v>415</v>
      </c>
      <c r="C28" s="1" t="s">
        <v>415</v>
      </c>
      <c r="D28" s="1" t="s">
        <v>193</v>
      </c>
      <c r="E28" s="1" t="s">
        <v>193</v>
      </c>
      <c r="F28" s="1" t="s">
        <v>415</v>
      </c>
      <c r="G28" s="1"/>
      <c r="H28" s="1"/>
      <c r="I28" s="1"/>
    </row>
    <row r="29" spans="1:9" ht="12.75">
      <c r="A29" s="1" t="s">
        <v>440</v>
      </c>
      <c r="B29" s="1" t="s">
        <v>415</v>
      </c>
      <c r="C29" s="1" t="s">
        <v>415</v>
      </c>
      <c r="D29" s="1" t="s">
        <v>193</v>
      </c>
      <c r="E29" s="1" t="s">
        <v>193</v>
      </c>
      <c r="F29" s="1" t="s">
        <v>415</v>
      </c>
      <c r="G29" s="1"/>
      <c r="H29" s="1"/>
      <c r="I29" s="1"/>
    </row>
    <row r="30" spans="1:9" ht="12.75">
      <c r="A30" s="1" t="s">
        <v>426</v>
      </c>
      <c r="B30" s="1"/>
      <c r="C30" s="1"/>
      <c r="D30" s="1"/>
      <c r="E30" s="1"/>
      <c r="F30" s="1"/>
      <c r="G30" s="1"/>
      <c r="H30" s="1"/>
      <c r="I30" s="1"/>
    </row>
    <row r="31" spans="1:9" ht="12.75">
      <c r="A31" s="1" t="s">
        <v>414</v>
      </c>
      <c r="B31" s="1" t="s">
        <v>415</v>
      </c>
      <c r="C31" s="1" t="s">
        <v>415</v>
      </c>
      <c r="D31" s="1" t="s">
        <v>193</v>
      </c>
      <c r="E31" s="1" t="s">
        <v>193</v>
      </c>
      <c r="F31" s="1" t="s">
        <v>415</v>
      </c>
      <c r="G31" s="1"/>
      <c r="H31" s="1"/>
      <c r="I31" s="1"/>
    </row>
    <row r="32" spans="1:9" ht="12.75">
      <c r="A32" s="1" t="s">
        <v>441</v>
      </c>
      <c r="B32" s="1" t="s">
        <v>415</v>
      </c>
      <c r="C32" s="2">
        <v>11217262.5</v>
      </c>
      <c r="D32" s="2">
        <v>8776382.02</v>
      </c>
      <c r="E32" s="2">
        <v>8776382.02</v>
      </c>
      <c r="F32" s="13">
        <v>2351081.14</v>
      </c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6"/>
      <c r="B34" s="6"/>
      <c r="C34" s="6"/>
      <c r="D34" s="6"/>
      <c r="E34" s="6"/>
      <c r="F34" s="6"/>
      <c r="G34" s="6"/>
      <c r="H34" s="6"/>
      <c r="I34" s="1"/>
    </row>
    <row r="35" spans="1:9" ht="12.75">
      <c r="A35" s="5" t="s">
        <v>414</v>
      </c>
      <c r="B35" s="5" t="s">
        <v>249</v>
      </c>
      <c r="C35" s="5" t="s">
        <v>249</v>
      </c>
      <c r="D35" s="5" t="s">
        <v>442</v>
      </c>
      <c r="E35" s="5"/>
      <c r="F35" s="5"/>
      <c r="G35" s="5"/>
      <c r="H35" s="6"/>
      <c r="I35" s="1"/>
    </row>
    <row r="36" spans="1:9" ht="12.75">
      <c r="A36" s="5" t="s">
        <v>414</v>
      </c>
      <c r="B36" s="5" t="s">
        <v>249</v>
      </c>
      <c r="C36" s="5" t="s">
        <v>249</v>
      </c>
      <c r="D36" s="15" t="s">
        <v>420</v>
      </c>
      <c r="E36" s="5"/>
      <c r="F36" s="5"/>
      <c r="G36" s="5"/>
      <c r="H36" s="6"/>
      <c r="I36" s="1"/>
    </row>
    <row r="37" spans="1:9" ht="12.75">
      <c r="A37" s="5" t="s">
        <v>414</v>
      </c>
      <c r="B37" s="5" t="s">
        <v>249</v>
      </c>
      <c r="C37" s="5" t="s">
        <v>249</v>
      </c>
      <c r="D37" s="5" t="s">
        <v>443</v>
      </c>
      <c r="E37" s="5" t="s">
        <v>444</v>
      </c>
      <c r="F37" s="5" t="s">
        <v>445</v>
      </c>
      <c r="G37" s="1"/>
      <c r="H37" s="6"/>
      <c r="I37" s="1"/>
    </row>
    <row r="38" spans="1:9" ht="12.75">
      <c r="A38" s="5" t="s">
        <v>446</v>
      </c>
      <c r="B38" s="5" t="s">
        <v>447</v>
      </c>
      <c r="C38" s="5" t="s">
        <v>448</v>
      </c>
      <c r="D38" s="5" t="s">
        <v>252</v>
      </c>
      <c r="E38" s="5" t="s">
        <v>264</v>
      </c>
      <c r="F38" s="5"/>
      <c r="G38" s="5"/>
      <c r="H38" s="6"/>
      <c r="I38" s="1"/>
    </row>
    <row r="39" spans="1:9" ht="12.75">
      <c r="A39" s="5" t="s">
        <v>414</v>
      </c>
      <c r="B39" s="5" t="s">
        <v>449</v>
      </c>
      <c r="C39" s="5" t="s">
        <v>450</v>
      </c>
      <c r="D39" s="5" t="s">
        <v>451</v>
      </c>
      <c r="E39" s="5"/>
      <c r="F39" s="5" t="s">
        <v>452</v>
      </c>
      <c r="G39" s="5"/>
      <c r="H39" s="6"/>
      <c r="I39" s="1"/>
    </row>
    <row r="40" spans="1:9" ht="12.75">
      <c r="A40" s="5" t="s">
        <v>414</v>
      </c>
      <c r="B40" s="5" t="s">
        <v>249</v>
      </c>
      <c r="C40" s="5" t="s">
        <v>249</v>
      </c>
      <c r="D40" s="5" t="s">
        <v>264</v>
      </c>
      <c r="E40" s="5"/>
      <c r="F40" s="5"/>
      <c r="G40" s="5"/>
      <c r="H40" s="6"/>
      <c r="I40" s="1"/>
    </row>
    <row r="41" spans="1:9" ht="12.75">
      <c r="A41" s="5" t="s">
        <v>414</v>
      </c>
      <c r="B41" s="5" t="s">
        <v>249</v>
      </c>
      <c r="C41" s="5" t="s">
        <v>249</v>
      </c>
      <c r="D41" s="5" t="s">
        <v>453</v>
      </c>
      <c r="E41" s="5" t="s">
        <v>454</v>
      </c>
      <c r="F41" s="5" t="s">
        <v>455</v>
      </c>
      <c r="G41" s="5"/>
      <c r="H41" s="5"/>
      <c r="I41" s="1"/>
    </row>
    <row r="42" spans="1:9" ht="12.75">
      <c r="A42" s="1" t="s">
        <v>426</v>
      </c>
      <c r="B42" s="1"/>
      <c r="C42" s="1"/>
      <c r="D42" s="1"/>
      <c r="E42" s="1"/>
      <c r="F42" s="1"/>
      <c r="G42" s="1"/>
      <c r="H42" s="1"/>
      <c r="I42" s="1"/>
    </row>
    <row r="43" spans="1:9" ht="12.75">
      <c r="A43" s="1" t="s">
        <v>456</v>
      </c>
      <c r="B43" s="1" t="s">
        <v>249</v>
      </c>
      <c r="C43" s="2">
        <v>2124000</v>
      </c>
      <c r="D43" s="2">
        <v>919679.47</v>
      </c>
      <c r="E43" s="2">
        <v>919679.47</v>
      </c>
      <c r="F43" s="13">
        <f>F45+F47</f>
        <v>478791.41</v>
      </c>
      <c r="G43" s="1" t="s">
        <v>248</v>
      </c>
      <c r="H43" s="1" t="s">
        <v>248</v>
      </c>
      <c r="I43" s="1"/>
    </row>
    <row r="44" spans="1:9" ht="12.75">
      <c r="A44" s="1" t="s">
        <v>457</v>
      </c>
      <c r="B44" s="1" t="s">
        <v>249</v>
      </c>
      <c r="C44" s="2">
        <v>700000</v>
      </c>
      <c r="D44" s="2">
        <v>85658.12</v>
      </c>
      <c r="E44" s="2">
        <v>85658.12</v>
      </c>
      <c r="F44" s="13">
        <f>F45</f>
        <v>24163.04</v>
      </c>
      <c r="G44" s="1" t="s">
        <v>248</v>
      </c>
      <c r="H44" s="1" t="s">
        <v>248</v>
      </c>
      <c r="I44" s="1"/>
    </row>
    <row r="45" spans="1:9" ht="12.75">
      <c r="A45" s="1" t="s">
        <v>458</v>
      </c>
      <c r="B45" s="1" t="s">
        <v>249</v>
      </c>
      <c r="C45" s="2">
        <v>615000</v>
      </c>
      <c r="D45" s="2">
        <v>60658.12</v>
      </c>
      <c r="E45" s="2">
        <v>60658.12</v>
      </c>
      <c r="F45" s="13">
        <v>24163.04</v>
      </c>
      <c r="G45" s="1" t="s">
        <v>248</v>
      </c>
      <c r="H45" s="1" t="s">
        <v>248</v>
      </c>
      <c r="I45" s="1"/>
    </row>
    <row r="46" spans="1:9" ht="12.75">
      <c r="A46" s="1" t="s">
        <v>459</v>
      </c>
      <c r="B46" s="1" t="s">
        <v>249</v>
      </c>
      <c r="C46" s="2">
        <v>85000</v>
      </c>
      <c r="D46" s="2">
        <v>25000</v>
      </c>
      <c r="E46" s="2">
        <v>25000</v>
      </c>
      <c r="F46" s="13"/>
      <c r="G46" s="1" t="s">
        <v>248</v>
      </c>
      <c r="H46" s="1" t="s">
        <v>248</v>
      </c>
      <c r="I46" s="1"/>
    </row>
    <row r="47" spans="1:9" ht="12.75">
      <c r="A47" s="1" t="s">
        <v>460</v>
      </c>
      <c r="B47" s="1" t="s">
        <v>249</v>
      </c>
      <c r="C47" s="2">
        <v>1424000</v>
      </c>
      <c r="D47" s="2">
        <v>834021.35</v>
      </c>
      <c r="E47" s="2">
        <v>834021.35</v>
      </c>
      <c r="F47" s="13">
        <f>F48</f>
        <v>454628.37</v>
      </c>
      <c r="G47" s="1" t="s">
        <v>248</v>
      </c>
      <c r="H47" s="1" t="s">
        <v>248</v>
      </c>
      <c r="I47" s="1"/>
    </row>
    <row r="48" spans="1:9" ht="12.75">
      <c r="A48" s="1" t="s">
        <v>461</v>
      </c>
      <c r="B48" s="1" t="s">
        <v>249</v>
      </c>
      <c r="C48" s="2">
        <v>1424000</v>
      </c>
      <c r="D48" s="2">
        <v>834021.35</v>
      </c>
      <c r="E48" s="2">
        <v>834021.35</v>
      </c>
      <c r="F48" s="13">
        <f>F49+F50+F51</f>
        <v>454628.37</v>
      </c>
      <c r="G48" s="1" t="s">
        <v>248</v>
      </c>
      <c r="H48" s="1" t="s">
        <v>248</v>
      </c>
      <c r="I48" s="1"/>
    </row>
    <row r="49" spans="1:9" ht="12.75">
      <c r="A49" s="1" t="s">
        <v>462</v>
      </c>
      <c r="B49" s="1" t="s">
        <v>249</v>
      </c>
      <c r="C49" s="2">
        <v>350000</v>
      </c>
      <c r="D49" s="2">
        <v>276845.19</v>
      </c>
      <c r="E49" s="2">
        <v>276845.19</v>
      </c>
      <c r="F49" s="13">
        <v>274172.66</v>
      </c>
      <c r="G49" s="1" t="s">
        <v>248</v>
      </c>
      <c r="H49" s="1" t="s">
        <v>248</v>
      </c>
      <c r="I49" s="1"/>
    </row>
    <row r="50" spans="1:9" ht="12.75">
      <c r="A50" s="1" t="s">
        <v>463</v>
      </c>
      <c r="B50" s="1" t="s">
        <v>249</v>
      </c>
      <c r="C50" s="2">
        <v>219000</v>
      </c>
      <c r="D50" s="2">
        <v>127187.03</v>
      </c>
      <c r="E50" s="2">
        <v>127187.03</v>
      </c>
      <c r="F50" s="13">
        <v>106912.07</v>
      </c>
      <c r="G50" s="1" t="s">
        <v>248</v>
      </c>
      <c r="H50" s="1" t="s">
        <v>248</v>
      </c>
      <c r="I50" s="1"/>
    </row>
    <row r="51" spans="1:9" ht="12.75">
      <c r="A51" s="1" t="s">
        <v>464</v>
      </c>
      <c r="B51" s="1" t="s">
        <v>249</v>
      </c>
      <c r="C51" s="2">
        <v>855000</v>
      </c>
      <c r="D51" s="2">
        <v>429989.13</v>
      </c>
      <c r="E51" s="2">
        <v>429989.13</v>
      </c>
      <c r="F51" s="13">
        <v>73543.64</v>
      </c>
      <c r="G51" s="1" t="s">
        <v>248</v>
      </c>
      <c r="H51" s="1" t="s">
        <v>248</v>
      </c>
      <c r="I51" s="1"/>
    </row>
    <row r="52" spans="1:9" ht="12.75">
      <c r="A52" s="3" t="s">
        <v>465</v>
      </c>
      <c r="B52" s="1" t="s">
        <v>249</v>
      </c>
      <c r="C52" s="1" t="s">
        <v>249</v>
      </c>
      <c r="D52" s="1" t="s">
        <v>248</v>
      </c>
      <c r="E52" s="1" t="s">
        <v>248</v>
      </c>
      <c r="F52" s="1" t="s">
        <v>248</v>
      </c>
      <c r="G52" s="1" t="s">
        <v>248</v>
      </c>
      <c r="H52" s="1" t="s">
        <v>248</v>
      </c>
      <c r="I52" s="1"/>
    </row>
    <row r="53" spans="1:9" ht="12.75">
      <c r="A53" s="1" t="s">
        <v>426</v>
      </c>
      <c r="B53" s="1"/>
      <c r="C53" s="1"/>
      <c r="D53" s="1"/>
      <c r="E53" s="1"/>
      <c r="F53" s="1"/>
      <c r="G53" s="1"/>
      <c r="H53" s="1"/>
      <c r="I53" s="1"/>
    </row>
    <row r="54" spans="1:9" ht="12.75">
      <c r="A54" s="1" t="s">
        <v>466</v>
      </c>
      <c r="B54" s="1" t="s">
        <v>249</v>
      </c>
      <c r="C54" s="1" t="s">
        <v>249</v>
      </c>
      <c r="D54" s="1" t="s">
        <v>248</v>
      </c>
      <c r="E54" s="1" t="s">
        <v>248</v>
      </c>
      <c r="F54" s="1" t="s">
        <v>248</v>
      </c>
      <c r="G54" s="1" t="s">
        <v>248</v>
      </c>
      <c r="H54" s="1" t="s">
        <v>248</v>
      </c>
      <c r="I54" s="1"/>
    </row>
    <row r="55" spans="1:9" ht="12.75">
      <c r="A55" s="1" t="s">
        <v>426</v>
      </c>
      <c r="B55" s="1"/>
      <c r="C55" s="1"/>
      <c r="D55" s="1"/>
      <c r="E55" s="1"/>
      <c r="F55" s="1"/>
      <c r="G55" s="1"/>
      <c r="H55" s="1"/>
      <c r="I55" s="1"/>
    </row>
    <row r="56" spans="1:9" ht="12.75">
      <c r="A56" s="1" t="s">
        <v>414</v>
      </c>
      <c r="B56" s="1" t="s">
        <v>249</v>
      </c>
      <c r="C56" s="1" t="s">
        <v>249</v>
      </c>
      <c r="D56" s="1" t="s">
        <v>248</v>
      </c>
      <c r="E56" s="1" t="s">
        <v>467</v>
      </c>
      <c r="F56" s="1" t="s">
        <v>467</v>
      </c>
      <c r="G56" s="1"/>
      <c r="H56" s="1"/>
      <c r="I56" s="2"/>
    </row>
    <row r="57" spans="1:9" ht="12.75">
      <c r="A57" s="1" t="s">
        <v>468</v>
      </c>
      <c r="B57" s="1" t="s">
        <v>249</v>
      </c>
      <c r="C57" s="2">
        <v>2124000</v>
      </c>
      <c r="D57" s="2">
        <v>919679.47</v>
      </c>
      <c r="E57" s="2">
        <v>919679.47</v>
      </c>
      <c r="F57" s="16">
        <f>F43</f>
        <v>478791.41</v>
      </c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 t="s">
        <v>469</v>
      </c>
      <c r="B59" s="1"/>
      <c r="C59" s="2">
        <v>9093262.5</v>
      </c>
      <c r="D59" s="2">
        <v>7856702.55</v>
      </c>
      <c r="E59" s="2">
        <v>7856702.55</v>
      </c>
      <c r="F59" s="16">
        <f>F32-F57</f>
        <v>1872289.7300000002</v>
      </c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 t="s">
        <v>407</v>
      </c>
      <c r="B88" s="1"/>
      <c r="C88" s="1"/>
      <c r="D88" s="1"/>
      <c r="E88" s="1"/>
      <c r="F88" s="1"/>
      <c r="G88" s="1"/>
      <c r="H88" s="1"/>
      <c r="I88" s="1"/>
    </row>
    <row r="89" spans="1:9" ht="12.75">
      <c r="A89" s="1" t="s">
        <v>408</v>
      </c>
      <c r="B89" s="1"/>
      <c r="C89" s="1"/>
      <c r="D89" s="1"/>
      <c r="E89" s="1"/>
      <c r="F89" s="1"/>
      <c r="G89" s="1"/>
      <c r="H89" s="1"/>
      <c r="I89" s="1"/>
    </row>
    <row r="90" spans="1:9" ht="12.75">
      <c r="A90" s="1" t="s">
        <v>409</v>
      </c>
      <c r="B90" s="1"/>
      <c r="C90" s="1"/>
      <c r="D90" s="1"/>
      <c r="E90" s="1"/>
      <c r="F90" s="1"/>
      <c r="G90" s="1"/>
      <c r="H90" s="1"/>
      <c r="I90" s="1"/>
    </row>
    <row r="91" spans="1:9" ht="12.75">
      <c r="A91" s="1" t="s">
        <v>410</v>
      </c>
      <c r="B91" s="1"/>
      <c r="C91" s="1"/>
      <c r="D91" s="1"/>
      <c r="E91" s="1"/>
      <c r="F91" s="1"/>
      <c r="G91" s="1"/>
      <c r="H91" s="1"/>
      <c r="I91" s="1"/>
    </row>
    <row r="92" spans="1:9" ht="12.75">
      <c r="A92" s="1" t="s">
        <v>411</v>
      </c>
      <c r="B92" s="1"/>
      <c r="C92" s="1"/>
      <c r="D92" s="1"/>
      <c r="E92" s="1"/>
      <c r="F92" s="1"/>
      <c r="G92" s="1"/>
      <c r="H92" s="1"/>
      <c r="I92" s="1"/>
    </row>
    <row r="93" spans="1:9" ht="12.75">
      <c r="A93" s="1" t="s">
        <v>412</v>
      </c>
      <c r="B93" s="1"/>
      <c r="C93" s="1"/>
      <c r="D93" s="1"/>
      <c r="E93" s="1"/>
      <c r="F93" s="1"/>
      <c r="G93" s="1"/>
      <c r="H93" s="1"/>
      <c r="I93" s="1"/>
    </row>
    <row r="94" spans="1:9" ht="12.75">
      <c r="A94" s="1" t="s">
        <v>470</v>
      </c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 t="s">
        <v>471</v>
      </c>
      <c r="B97" s="1" t="s">
        <v>472</v>
      </c>
      <c r="C97" s="1" t="s">
        <v>473</v>
      </c>
      <c r="D97" s="1"/>
      <c r="E97" s="1"/>
      <c r="F97" s="1"/>
      <c r="G97" s="1"/>
      <c r="H97" s="1"/>
      <c r="I97" s="1"/>
    </row>
    <row r="98" spans="1:9" ht="12.75">
      <c r="A98" s="4" t="s">
        <v>474</v>
      </c>
      <c r="B98" s="4" t="s">
        <v>475</v>
      </c>
      <c r="C98" s="1" t="s">
        <v>476</v>
      </c>
      <c r="D98" s="1"/>
      <c r="E98" s="1"/>
      <c r="F98" s="1"/>
      <c r="G98" s="1"/>
      <c r="H98" s="1"/>
      <c r="I98" s="1"/>
    </row>
    <row r="99" spans="1:9" ht="12.75">
      <c r="A99" s="1" t="s">
        <v>471</v>
      </c>
      <c r="B99" s="1" t="s">
        <v>472</v>
      </c>
      <c r="C99" s="1">
        <v>2009</v>
      </c>
      <c r="D99" s="1">
        <v>2008</v>
      </c>
      <c r="E99" s="1"/>
      <c r="F99" s="1"/>
      <c r="G99" s="1"/>
      <c r="H99" s="1"/>
      <c r="I99" s="1"/>
    </row>
    <row r="100" spans="1:9" ht="12.75">
      <c r="A100" s="1" t="s">
        <v>426</v>
      </c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 t="s">
        <v>477</v>
      </c>
      <c r="B101" s="1">
        <v>0</v>
      </c>
      <c r="C101" s="1">
        <v>0</v>
      </c>
      <c r="D101" s="1">
        <v>0</v>
      </c>
      <c r="E101" s="1"/>
      <c r="F101" s="1"/>
      <c r="G101" s="1"/>
      <c r="H101" s="1"/>
      <c r="I101" s="1"/>
    </row>
    <row r="102" spans="1:9" ht="12.75">
      <c r="A102" s="1" t="s">
        <v>478</v>
      </c>
      <c r="B102" s="1">
        <v>0</v>
      </c>
      <c r="C102" s="2">
        <v>37859.36</v>
      </c>
      <c r="D102" s="1">
        <v>0</v>
      </c>
      <c r="E102" s="1"/>
      <c r="F102" s="1"/>
      <c r="G102" s="1"/>
      <c r="H102" s="1"/>
      <c r="I102" s="1"/>
    </row>
    <row r="103" spans="1:9" ht="12.75">
      <c r="A103" s="1" t="s">
        <v>479</v>
      </c>
      <c r="B103" s="1">
        <v>0</v>
      </c>
      <c r="C103" s="2">
        <v>14097335.66</v>
      </c>
      <c r="D103" s="13">
        <v>4980650.34</v>
      </c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 t="s">
        <v>414</v>
      </c>
      <c r="B107" s="1" t="s">
        <v>415</v>
      </c>
      <c r="C107" s="1" t="s">
        <v>415</v>
      </c>
      <c r="D107" s="1" t="s">
        <v>416</v>
      </c>
      <c r="E107" s="1"/>
      <c r="F107" s="1"/>
      <c r="G107" s="1"/>
      <c r="H107" s="1"/>
      <c r="I107" s="1"/>
    </row>
    <row r="108" spans="1:9" ht="12.75">
      <c r="A108" s="1" t="s">
        <v>480</v>
      </c>
      <c r="B108" s="3" t="s">
        <v>481</v>
      </c>
      <c r="C108" s="1" t="s">
        <v>482</v>
      </c>
      <c r="D108" s="1" t="s">
        <v>420</v>
      </c>
      <c r="E108" s="1"/>
      <c r="F108" s="1"/>
      <c r="G108" s="1"/>
      <c r="H108" s="1"/>
      <c r="I108" s="1"/>
    </row>
    <row r="109" spans="1:9" ht="12.75">
      <c r="A109" s="1" t="s">
        <v>414</v>
      </c>
      <c r="B109" s="3" t="s">
        <v>483</v>
      </c>
      <c r="C109" s="1" t="s">
        <v>415</v>
      </c>
      <c r="D109" s="8" t="s">
        <v>423</v>
      </c>
      <c r="E109" s="8" t="s">
        <v>484</v>
      </c>
      <c r="F109" s="8" t="s">
        <v>425</v>
      </c>
      <c r="G109" s="1"/>
      <c r="H109" s="1"/>
      <c r="I109" s="1"/>
    </row>
    <row r="110" spans="1:9" ht="12.75">
      <c r="A110" s="1" t="s">
        <v>426</v>
      </c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 t="s">
        <v>428</v>
      </c>
      <c r="B111" s="1" t="s">
        <v>415</v>
      </c>
      <c r="C111" s="2">
        <v>5729466.62</v>
      </c>
      <c r="D111" s="2">
        <v>4352355.83</v>
      </c>
      <c r="E111" s="2">
        <v>4352355.83</v>
      </c>
      <c r="F111" s="13">
        <f>F114</f>
        <v>2461915.81</v>
      </c>
      <c r="G111" s="1"/>
      <c r="H111" s="1"/>
      <c r="I111" s="1"/>
    </row>
    <row r="112" spans="1:9" ht="12.75">
      <c r="A112" s="1" t="s">
        <v>429</v>
      </c>
      <c r="B112" s="1" t="s">
        <v>415</v>
      </c>
      <c r="C112" s="2">
        <v>5594306.2</v>
      </c>
      <c r="D112" s="2">
        <v>4217195.41</v>
      </c>
      <c r="E112" s="2">
        <v>4217195.41</v>
      </c>
      <c r="F112" s="13">
        <f>F114</f>
        <v>2461915.81</v>
      </c>
      <c r="G112" s="1"/>
      <c r="H112" s="1"/>
      <c r="I112" s="1"/>
    </row>
    <row r="113" spans="1:9" ht="12.75">
      <c r="A113" s="1" t="s">
        <v>430</v>
      </c>
      <c r="B113" s="1" t="s">
        <v>415</v>
      </c>
      <c r="C113" s="2">
        <v>5594306.2</v>
      </c>
      <c r="D113" s="2">
        <v>4217195.41</v>
      </c>
      <c r="E113" s="2">
        <v>4217195.41</v>
      </c>
      <c r="F113" s="13">
        <f>F114</f>
        <v>2461915.81</v>
      </c>
      <c r="G113" s="1"/>
      <c r="H113" s="1"/>
      <c r="I113" s="1"/>
    </row>
    <row r="114" spans="1:9" ht="12.75">
      <c r="A114" s="1" t="s">
        <v>485</v>
      </c>
      <c r="B114" s="1" t="s">
        <v>415</v>
      </c>
      <c r="C114" s="2">
        <v>5594306.2</v>
      </c>
      <c r="D114" s="2">
        <v>4217195.41</v>
      </c>
      <c r="E114" s="2">
        <v>4217195.41</v>
      </c>
      <c r="F114" s="13">
        <v>2461915.81</v>
      </c>
      <c r="G114" s="1"/>
      <c r="H114" s="1"/>
      <c r="I114" s="1"/>
    </row>
    <row r="115" spans="1:9" ht="12.75">
      <c r="A115" s="1" t="s">
        <v>486</v>
      </c>
      <c r="B115" s="1" t="s">
        <v>415</v>
      </c>
      <c r="C115" s="2">
        <v>135160.42</v>
      </c>
      <c r="D115" s="2">
        <v>135160.42</v>
      </c>
      <c r="E115" s="2">
        <v>135160.42</v>
      </c>
      <c r="F115" s="13" t="s">
        <v>415</v>
      </c>
      <c r="G115" s="1"/>
      <c r="H115" s="1"/>
      <c r="I115" s="1"/>
    </row>
    <row r="116" spans="1:9" ht="12.75">
      <c r="A116" s="1" t="s">
        <v>487</v>
      </c>
      <c r="B116" s="1" t="s">
        <v>415</v>
      </c>
      <c r="C116" s="1" t="s">
        <v>415</v>
      </c>
      <c r="D116" s="1" t="s">
        <v>193</v>
      </c>
      <c r="E116" s="1" t="s">
        <v>193</v>
      </c>
      <c r="F116" s="1" t="s">
        <v>415</v>
      </c>
      <c r="G116" s="1"/>
      <c r="H116" s="1"/>
      <c r="I116" s="1"/>
    </row>
    <row r="117" spans="1:9" ht="12.75">
      <c r="A117" s="1" t="s">
        <v>426</v>
      </c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 t="s">
        <v>414</v>
      </c>
      <c r="B118" s="1" t="s">
        <v>415</v>
      </c>
      <c r="C118" s="1" t="s">
        <v>415</v>
      </c>
      <c r="D118" s="1" t="s">
        <v>193</v>
      </c>
      <c r="E118" s="1" t="s">
        <v>193</v>
      </c>
      <c r="F118" s="1" t="s">
        <v>415</v>
      </c>
      <c r="G118" s="1"/>
      <c r="H118" s="1"/>
      <c r="I118" s="1"/>
    </row>
    <row r="119" spans="1:9" ht="12.75">
      <c r="A119" s="1" t="s">
        <v>488</v>
      </c>
      <c r="B119" s="1" t="s">
        <v>415</v>
      </c>
      <c r="C119" s="2">
        <v>5729466.62</v>
      </c>
      <c r="D119" s="2">
        <v>4352355.83</v>
      </c>
      <c r="E119" s="2">
        <v>4352355.83</v>
      </c>
      <c r="F119" s="1" t="s">
        <v>415</v>
      </c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4"/>
      <c r="E121" s="4"/>
      <c r="F121" s="4"/>
      <c r="G121" s="4"/>
      <c r="H121" s="4"/>
      <c r="I121" s="1"/>
    </row>
    <row r="122" spans="1:9" ht="12.75">
      <c r="A122" s="1" t="s">
        <v>414</v>
      </c>
      <c r="B122" s="1" t="s">
        <v>249</v>
      </c>
      <c r="C122" s="1" t="s">
        <v>249</v>
      </c>
      <c r="D122" s="5" t="s">
        <v>442</v>
      </c>
      <c r="E122" s="5"/>
      <c r="F122" s="4"/>
      <c r="G122" s="4"/>
      <c r="H122" s="4"/>
      <c r="I122" s="1"/>
    </row>
    <row r="123" spans="1:9" ht="12.75">
      <c r="A123" s="1" t="s">
        <v>414</v>
      </c>
      <c r="B123" s="1" t="s">
        <v>249</v>
      </c>
      <c r="C123" s="1" t="s">
        <v>249</v>
      </c>
      <c r="D123" s="5" t="s">
        <v>489</v>
      </c>
      <c r="E123" s="5"/>
      <c r="F123" s="4"/>
      <c r="G123" s="4"/>
      <c r="H123" s="4"/>
      <c r="I123" s="1"/>
    </row>
    <row r="124" spans="1:9" ht="12.75">
      <c r="A124" s="1" t="s">
        <v>414</v>
      </c>
      <c r="B124" s="1" t="s">
        <v>249</v>
      </c>
      <c r="C124" s="1" t="s">
        <v>249</v>
      </c>
      <c r="D124" s="5" t="s">
        <v>490</v>
      </c>
      <c r="E124" s="5" t="s">
        <v>491</v>
      </c>
      <c r="F124" s="4"/>
      <c r="G124" s="4"/>
      <c r="H124" s="4"/>
      <c r="I124" s="1"/>
    </row>
    <row r="125" spans="1:9" ht="12.75">
      <c r="A125" s="1" t="s">
        <v>492</v>
      </c>
      <c r="B125" s="3" t="s">
        <v>493</v>
      </c>
      <c r="C125" s="4" t="s">
        <v>494</v>
      </c>
      <c r="D125" s="4" t="s">
        <v>252</v>
      </c>
      <c r="E125" s="4" t="s">
        <v>264</v>
      </c>
      <c r="F125" s="4"/>
      <c r="G125" s="4"/>
      <c r="H125" s="4"/>
      <c r="I125" s="1"/>
    </row>
    <row r="126" spans="1:9" ht="12.75">
      <c r="A126" s="1" t="s">
        <v>414</v>
      </c>
      <c r="B126" s="3" t="s">
        <v>495</v>
      </c>
      <c r="C126" s="4" t="s">
        <v>496</v>
      </c>
      <c r="D126" s="4" t="s">
        <v>497</v>
      </c>
      <c r="E126" s="4" t="s">
        <v>498</v>
      </c>
      <c r="F126" s="4" t="s">
        <v>499</v>
      </c>
      <c r="G126" s="4" t="s">
        <v>256</v>
      </c>
      <c r="H126" s="4"/>
      <c r="I126" s="1"/>
    </row>
    <row r="127" spans="1:9" ht="12.75">
      <c r="A127" s="1" t="s">
        <v>414</v>
      </c>
      <c r="B127" s="1" t="s">
        <v>249</v>
      </c>
      <c r="C127" s="1" t="s">
        <v>249</v>
      </c>
      <c r="D127" s="4" t="s">
        <v>264</v>
      </c>
      <c r="E127" s="4" t="s">
        <v>500</v>
      </c>
      <c r="F127" s="4" t="s">
        <v>501</v>
      </c>
      <c r="G127" s="4" t="s">
        <v>500</v>
      </c>
      <c r="H127" s="4"/>
      <c r="I127" s="1"/>
    </row>
    <row r="128" spans="1:9" ht="12.75">
      <c r="A128" s="1" t="s">
        <v>414</v>
      </c>
      <c r="B128" s="1" t="s">
        <v>249</v>
      </c>
      <c r="C128" s="1" t="s">
        <v>249</v>
      </c>
      <c r="D128" s="4" t="s">
        <v>453</v>
      </c>
      <c r="E128" s="4" t="s">
        <v>454</v>
      </c>
      <c r="F128" s="4" t="s">
        <v>502</v>
      </c>
      <c r="G128" s="4" t="s">
        <v>455</v>
      </c>
      <c r="H128" s="4" t="s">
        <v>503</v>
      </c>
      <c r="I128" s="1"/>
    </row>
    <row r="129" spans="1:9" ht="12.75">
      <c r="A129" s="1" t="s">
        <v>426</v>
      </c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 t="s">
        <v>504</v>
      </c>
      <c r="B130" s="1" t="s">
        <v>249</v>
      </c>
      <c r="C130" s="1" t="s">
        <v>249</v>
      </c>
      <c r="D130" s="1" t="s">
        <v>248</v>
      </c>
      <c r="E130" s="1" t="s">
        <v>248</v>
      </c>
      <c r="F130" s="1" t="s">
        <v>248</v>
      </c>
      <c r="G130" s="1" t="s">
        <v>248</v>
      </c>
      <c r="H130" s="1" t="s">
        <v>248</v>
      </c>
      <c r="I130" s="1"/>
    </row>
    <row r="131" spans="1:9" ht="12.75">
      <c r="A131" s="1" t="s">
        <v>426</v>
      </c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 t="s">
        <v>414</v>
      </c>
      <c r="B132" s="1" t="s">
        <v>249</v>
      </c>
      <c r="C132" s="1" t="s">
        <v>249</v>
      </c>
      <c r="D132" s="1" t="s">
        <v>248</v>
      </c>
      <c r="E132" s="1" t="s">
        <v>467</v>
      </c>
      <c r="F132" s="1" t="s">
        <v>467</v>
      </c>
      <c r="G132" s="1"/>
      <c r="H132" s="1"/>
      <c r="I132" s="1"/>
    </row>
    <row r="133" spans="1:9" ht="12.75">
      <c r="A133" s="1" t="s">
        <v>505</v>
      </c>
      <c r="B133" s="1" t="s">
        <v>249</v>
      </c>
      <c r="C133" s="1" t="s">
        <v>249</v>
      </c>
      <c r="D133" s="1" t="s">
        <v>248</v>
      </c>
      <c r="E133" s="1" t="s">
        <v>467</v>
      </c>
      <c r="F133" s="1" t="s">
        <v>467</v>
      </c>
      <c r="G133" s="1"/>
      <c r="H133" s="1"/>
      <c r="I133" s="1"/>
    </row>
    <row r="134" spans="1:9" ht="12.75">
      <c r="A134" s="1" t="s">
        <v>506</v>
      </c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8" t="s">
        <v>507</v>
      </c>
      <c r="B135" s="8"/>
      <c r="C135" s="8"/>
      <c r="D135" s="8"/>
      <c r="E135" s="8"/>
      <c r="F135" s="8"/>
      <c r="G135" s="8"/>
      <c r="H135" s="8"/>
      <c r="I135" s="8"/>
    </row>
    <row r="136" spans="1:9" ht="12.75">
      <c r="A136" s="8" t="s">
        <v>508</v>
      </c>
      <c r="B136" s="8"/>
      <c r="C136" s="8"/>
      <c r="D136" s="8"/>
      <c r="E136" s="8"/>
      <c r="F136" s="8"/>
      <c r="G136" s="8"/>
      <c r="H136" s="8"/>
      <c r="I136" s="8"/>
    </row>
    <row r="137" spans="1:9" ht="12.75">
      <c r="A137" s="8" t="s">
        <v>509</v>
      </c>
      <c r="B137" s="8"/>
      <c r="C137" s="8"/>
      <c r="D137" s="8"/>
      <c r="E137" s="8"/>
      <c r="F137" s="8"/>
      <c r="G137" s="8"/>
      <c r="H137" s="8"/>
      <c r="I137" s="8"/>
    </row>
    <row r="138" spans="1:9" ht="12.75">
      <c r="A138" s="8" t="s">
        <v>510</v>
      </c>
      <c r="B138" s="8"/>
      <c r="C138" s="8"/>
      <c r="D138" s="8"/>
      <c r="E138" s="8"/>
      <c r="F138" s="8"/>
      <c r="G138" s="8"/>
      <c r="H138" s="8"/>
      <c r="I138" s="8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 t="s">
        <v>511</v>
      </c>
      <c r="B149" s="1"/>
      <c r="C149" s="1" t="s">
        <v>512</v>
      </c>
      <c r="D149" s="1"/>
      <c r="E149" s="1"/>
      <c r="F149" s="1" t="s">
        <v>513</v>
      </c>
      <c r="G149" s="1"/>
      <c r="H149" s="1"/>
      <c r="I149" s="1"/>
    </row>
    <row r="150" spans="1:9" ht="12.75">
      <c r="A150" s="1" t="s">
        <v>331</v>
      </c>
      <c r="B150" s="1"/>
      <c r="C150" s="1" t="s">
        <v>334</v>
      </c>
      <c r="D150" s="1"/>
      <c r="E150" s="1"/>
      <c r="F150" s="1" t="s">
        <v>335</v>
      </c>
      <c r="G150" s="1"/>
      <c r="H150" s="1"/>
      <c r="I150" s="1"/>
    </row>
  </sheetData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0"/>
  <sheetViews>
    <sheetView workbookViewId="0" topLeftCell="A166">
      <selection activeCell="I200" sqref="I200"/>
    </sheetView>
  </sheetViews>
  <sheetFormatPr defaultColWidth="9.140625" defaultRowHeight="12.75"/>
  <cols>
    <col min="1" max="1" width="31.28125" style="0" customWidth="1"/>
    <col min="2" max="3" width="11.8515625" style="0" customWidth="1"/>
    <col min="4" max="4" width="11.00390625" style="0" customWidth="1"/>
    <col min="5" max="5" width="11.57421875" style="0" customWidth="1"/>
    <col min="6" max="6" width="12.00390625" style="0" customWidth="1"/>
    <col min="7" max="7" width="12.140625" style="0" customWidth="1"/>
    <col min="10" max="11" width="10.7109375" style="0" customWidth="1"/>
  </cols>
  <sheetData>
    <row r="1" spans="1:12" ht="12.75">
      <c r="A1" s="1" t="s">
        <v>184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 t="s">
        <v>185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 t="s">
        <v>186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 t="s">
        <v>187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 t="s">
        <v>514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 t="s">
        <v>189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 t="s">
        <v>186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" t="s">
        <v>190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1" t="s">
        <v>515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 t="s">
        <v>191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5" t="s">
        <v>516</v>
      </c>
      <c r="B11" s="5" t="s">
        <v>249</v>
      </c>
      <c r="C11" s="5" t="s">
        <v>249</v>
      </c>
      <c r="D11" s="5" t="s">
        <v>517</v>
      </c>
      <c r="E11" s="5" t="s">
        <v>518</v>
      </c>
      <c r="F11" s="5" t="s">
        <v>519</v>
      </c>
      <c r="G11" s="5" t="s">
        <v>210</v>
      </c>
      <c r="H11" s="5" t="s">
        <v>249</v>
      </c>
      <c r="I11" s="5"/>
      <c r="J11" s="5"/>
      <c r="K11" s="1"/>
      <c r="L11" s="1"/>
    </row>
    <row r="12" spans="1:12" ht="12.75">
      <c r="A12" s="5" t="s">
        <v>516</v>
      </c>
      <c r="B12" s="5" t="s">
        <v>249</v>
      </c>
      <c r="C12" s="5" t="s">
        <v>249</v>
      </c>
      <c r="D12" s="5" t="s">
        <v>520</v>
      </c>
      <c r="E12" s="5" t="s">
        <v>521</v>
      </c>
      <c r="F12" s="5" t="s">
        <v>522</v>
      </c>
      <c r="G12" s="5" t="s">
        <v>200</v>
      </c>
      <c r="H12" s="5" t="s">
        <v>249</v>
      </c>
      <c r="I12" s="5"/>
      <c r="J12" s="5"/>
      <c r="K12" s="1"/>
      <c r="L12" s="1"/>
    </row>
    <row r="13" spans="1:12" ht="12.75">
      <c r="A13" s="5" t="s">
        <v>516</v>
      </c>
      <c r="B13" s="5" t="s">
        <v>523</v>
      </c>
      <c r="C13" s="5" t="s">
        <v>255</v>
      </c>
      <c r="D13" s="5" t="s">
        <v>517</v>
      </c>
      <c r="E13" s="5" t="s">
        <v>524</v>
      </c>
      <c r="F13" s="5" t="s">
        <v>525</v>
      </c>
      <c r="G13" s="5" t="s">
        <v>526</v>
      </c>
      <c r="H13" s="5" t="s">
        <v>527</v>
      </c>
      <c r="I13" s="5" t="s">
        <v>258</v>
      </c>
      <c r="J13" s="5"/>
      <c r="K13" s="1"/>
      <c r="L13" s="1"/>
    </row>
    <row r="14" spans="1:12" ht="12.75">
      <c r="A14" s="5" t="s">
        <v>528</v>
      </c>
      <c r="B14" s="5" t="s">
        <v>529</v>
      </c>
      <c r="C14" s="5" t="s">
        <v>262</v>
      </c>
      <c r="D14" s="5" t="s">
        <v>530</v>
      </c>
      <c r="E14" s="5" t="s">
        <v>530</v>
      </c>
      <c r="F14" s="5" t="s">
        <v>531</v>
      </c>
      <c r="G14" s="5" t="s">
        <v>532</v>
      </c>
      <c r="H14" s="5" t="s">
        <v>533</v>
      </c>
      <c r="I14" s="5" t="s">
        <v>534</v>
      </c>
      <c r="J14" s="5"/>
      <c r="K14" s="1"/>
      <c r="L14" s="1"/>
    </row>
    <row r="15" spans="1:12" ht="12.75">
      <c r="A15" s="5" t="s">
        <v>516</v>
      </c>
      <c r="B15" s="5" t="s">
        <v>249</v>
      </c>
      <c r="C15" s="5" t="s">
        <v>535</v>
      </c>
      <c r="D15" s="5" t="s">
        <v>536</v>
      </c>
      <c r="E15" s="5" t="s">
        <v>271</v>
      </c>
      <c r="F15" s="5" t="s">
        <v>536</v>
      </c>
      <c r="G15" s="5" t="s">
        <v>271</v>
      </c>
      <c r="H15" s="5" t="s">
        <v>537</v>
      </c>
      <c r="I15" s="5" t="s">
        <v>538</v>
      </c>
      <c r="J15" s="5" t="s">
        <v>210</v>
      </c>
      <c r="K15" s="1" t="s">
        <v>249</v>
      </c>
      <c r="L15" s="1"/>
    </row>
    <row r="16" spans="1:12" ht="12.75">
      <c r="A16" s="5" t="s">
        <v>516</v>
      </c>
      <c r="B16" s="5" t="s">
        <v>249</v>
      </c>
      <c r="C16" s="5" t="s">
        <v>249</v>
      </c>
      <c r="D16" s="5" t="s">
        <v>539</v>
      </c>
      <c r="E16" s="5" t="s">
        <v>540</v>
      </c>
      <c r="F16" s="5" t="s">
        <v>541</v>
      </c>
      <c r="G16" s="5" t="s">
        <v>542</v>
      </c>
      <c r="H16" s="5" t="s">
        <v>543</v>
      </c>
      <c r="I16" s="5" t="s">
        <v>519</v>
      </c>
      <c r="J16" s="5" t="s">
        <v>210</v>
      </c>
      <c r="K16" s="1" t="s">
        <v>249</v>
      </c>
      <c r="L16" s="1"/>
    </row>
    <row r="17" spans="1:12" ht="12.75">
      <c r="A17" s="1" t="s">
        <v>191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 t="s">
        <v>544</v>
      </c>
      <c r="B18" s="2">
        <v>156473690.57</v>
      </c>
      <c r="C18" s="2">
        <v>167232872.56</v>
      </c>
      <c r="D18" s="2">
        <v>13193011.03</v>
      </c>
      <c r="E18" s="2">
        <v>134772816.77</v>
      </c>
      <c r="F18" s="2">
        <v>23820617.53</v>
      </c>
      <c r="G18" s="2">
        <v>118805674.5</v>
      </c>
      <c r="H18" s="1">
        <v>0</v>
      </c>
      <c r="I18" s="1">
        <v>96.66</v>
      </c>
      <c r="J18" s="1">
        <v>71.04</v>
      </c>
      <c r="K18" s="2">
        <v>48427198.06</v>
      </c>
      <c r="L18" s="1"/>
    </row>
    <row r="19" spans="1:12" ht="12.75">
      <c r="A19" s="1" t="s">
        <v>545</v>
      </c>
      <c r="B19" s="1" t="s">
        <v>249</v>
      </c>
      <c r="C19" s="1" t="s">
        <v>249</v>
      </c>
      <c r="D19" s="1" t="s">
        <v>249</v>
      </c>
      <c r="E19" s="1" t="s">
        <v>249</v>
      </c>
      <c r="F19" s="1" t="s">
        <v>249</v>
      </c>
      <c r="G19" s="1" t="s">
        <v>249</v>
      </c>
      <c r="H19" s="1" t="s">
        <v>249</v>
      </c>
      <c r="I19" s="1" t="s">
        <v>519</v>
      </c>
      <c r="J19" s="1" t="s">
        <v>210</v>
      </c>
      <c r="K19" s="1" t="s">
        <v>249</v>
      </c>
      <c r="L19" s="1"/>
    </row>
    <row r="20" spans="1:12" ht="12.75">
      <c r="A20" s="1" t="s">
        <v>546</v>
      </c>
      <c r="B20" s="2">
        <v>6023000</v>
      </c>
      <c r="C20" s="2">
        <v>6023000</v>
      </c>
      <c r="D20" s="2">
        <v>769906.06</v>
      </c>
      <c r="E20" s="2">
        <v>4090500.89</v>
      </c>
      <c r="F20" s="2">
        <v>790344.17</v>
      </c>
      <c r="G20" s="2">
        <v>4076398.03</v>
      </c>
      <c r="H20" s="1">
        <v>0</v>
      </c>
      <c r="I20" s="1">
        <v>3.31</v>
      </c>
      <c r="J20" s="1">
        <v>67.68</v>
      </c>
      <c r="K20" s="2">
        <v>1946601.97</v>
      </c>
      <c r="L20" s="1"/>
    </row>
    <row r="21" spans="1:12" ht="12.75">
      <c r="A21" s="1" t="s">
        <v>547</v>
      </c>
      <c r="B21" s="1" t="s">
        <v>249</v>
      </c>
      <c r="C21" s="1" t="s">
        <v>249</v>
      </c>
      <c r="D21" s="1" t="s">
        <v>249</v>
      </c>
      <c r="E21" s="1" t="s">
        <v>249</v>
      </c>
      <c r="F21" s="1" t="s">
        <v>249</v>
      </c>
      <c r="G21" s="1" t="s">
        <v>249</v>
      </c>
      <c r="H21" s="1" t="s">
        <v>249</v>
      </c>
      <c r="I21" s="1" t="s">
        <v>519</v>
      </c>
      <c r="J21" s="1" t="s">
        <v>210</v>
      </c>
      <c r="K21" s="1" t="s">
        <v>249</v>
      </c>
      <c r="L21" s="1"/>
    </row>
    <row r="22" spans="1:12" ht="12.75">
      <c r="A22" s="1" t="s">
        <v>548</v>
      </c>
      <c r="B22" s="2">
        <v>20532002.39</v>
      </c>
      <c r="C22" s="2">
        <v>29134266.26</v>
      </c>
      <c r="D22" s="2">
        <v>288221.64</v>
      </c>
      <c r="E22" s="2">
        <v>25941116.86</v>
      </c>
      <c r="F22" s="2">
        <v>4516765.27</v>
      </c>
      <c r="G22" s="2">
        <v>22162070.97</v>
      </c>
      <c r="H22" s="1">
        <v>0</v>
      </c>
      <c r="I22" s="1">
        <v>18.03</v>
      </c>
      <c r="J22" s="1">
        <v>76.06</v>
      </c>
      <c r="K22" s="2">
        <v>6972195.29</v>
      </c>
      <c r="L22" s="1"/>
    </row>
    <row r="23" spans="1:12" ht="12.75">
      <c r="A23" s="1" t="s">
        <v>549</v>
      </c>
      <c r="B23" s="2">
        <v>5185600.9</v>
      </c>
      <c r="C23" s="2">
        <v>4485600.9</v>
      </c>
      <c r="D23" s="2">
        <v>461909.17</v>
      </c>
      <c r="E23" s="2">
        <v>3847884.35</v>
      </c>
      <c r="F23" s="2">
        <v>748796.97</v>
      </c>
      <c r="G23" s="2">
        <v>3317888.22</v>
      </c>
      <c r="H23" s="1">
        <v>0</v>
      </c>
      <c r="I23" s="1">
        <v>2.69</v>
      </c>
      <c r="J23" s="1">
        <v>73.96</v>
      </c>
      <c r="K23" s="2">
        <v>1167712.68</v>
      </c>
      <c r="L23" s="1"/>
    </row>
    <row r="24" spans="1:12" ht="12.75">
      <c r="A24" s="1" t="s">
        <v>550</v>
      </c>
      <c r="B24" s="2">
        <v>1748685.04</v>
      </c>
      <c r="C24" s="2">
        <v>1846885.04</v>
      </c>
      <c r="D24" s="2">
        <v>59365.62</v>
      </c>
      <c r="E24" s="2">
        <v>1818476.28</v>
      </c>
      <c r="F24" s="2">
        <v>142827.94</v>
      </c>
      <c r="G24" s="2">
        <v>1599854.91</v>
      </c>
      <c r="H24" s="1">
        <v>0</v>
      </c>
      <c r="I24" s="1">
        <v>1.3</v>
      </c>
      <c r="J24" s="1">
        <v>86.62</v>
      </c>
      <c r="K24" s="2">
        <v>247030.13</v>
      </c>
      <c r="L24" s="1"/>
    </row>
    <row r="25" spans="1:12" ht="12.75">
      <c r="A25" s="1" t="s">
        <v>551</v>
      </c>
      <c r="B25" s="2">
        <v>38220.88</v>
      </c>
      <c r="C25" s="2">
        <v>38220.88</v>
      </c>
      <c r="D25" s="1">
        <v>0</v>
      </c>
      <c r="E25" s="2">
        <v>12000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2">
        <v>38220.88</v>
      </c>
      <c r="L25" s="1"/>
    </row>
    <row r="26" spans="1:12" ht="12.75">
      <c r="A26" s="1" t="s">
        <v>552</v>
      </c>
      <c r="B26" s="2">
        <v>6115.34</v>
      </c>
      <c r="C26" s="2">
        <v>6115.34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2">
        <v>6115.34</v>
      </c>
      <c r="L26" s="1"/>
    </row>
    <row r="27" spans="1:12" ht="12.75">
      <c r="A27" s="1" t="s">
        <v>553</v>
      </c>
      <c r="B27" s="2">
        <v>30002</v>
      </c>
      <c r="C27" s="1">
        <v>2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2</v>
      </c>
      <c r="L27" s="1"/>
    </row>
    <row r="28" spans="1:12" ht="12.75">
      <c r="A28" s="1" t="s">
        <v>554</v>
      </c>
      <c r="B28" s="2">
        <v>1121005.49</v>
      </c>
      <c r="C28" s="2">
        <v>1475805.49</v>
      </c>
      <c r="D28" s="2">
        <v>334650.89</v>
      </c>
      <c r="E28" s="2">
        <v>1433122.82</v>
      </c>
      <c r="F28" s="2">
        <v>202545.09</v>
      </c>
      <c r="G28" s="2">
        <v>1207695.28</v>
      </c>
      <c r="H28" s="1">
        <v>0</v>
      </c>
      <c r="I28" s="1">
        <v>0.98</v>
      </c>
      <c r="J28" s="1">
        <v>81.83</v>
      </c>
      <c r="K28" s="2">
        <v>268110.21</v>
      </c>
      <c r="L28" s="1"/>
    </row>
    <row r="29" spans="1:12" ht="12.75">
      <c r="A29" s="1" t="s">
        <v>555</v>
      </c>
      <c r="B29" s="2">
        <v>168171.85</v>
      </c>
      <c r="C29" s="2">
        <v>167171.85</v>
      </c>
      <c r="D29" s="2">
        <v>47000</v>
      </c>
      <c r="E29" s="2">
        <v>166850</v>
      </c>
      <c r="F29" s="2">
        <v>52950.1</v>
      </c>
      <c r="G29" s="2">
        <v>92900.2</v>
      </c>
      <c r="H29" s="1">
        <v>0</v>
      </c>
      <c r="I29" s="1">
        <v>0.07</v>
      </c>
      <c r="J29" s="1">
        <v>55.57</v>
      </c>
      <c r="K29" s="2">
        <v>74271.65</v>
      </c>
      <c r="L29" s="1"/>
    </row>
    <row r="30" spans="1:12" ht="12.75">
      <c r="A30" s="1" t="s">
        <v>556</v>
      </c>
      <c r="B30" s="2">
        <v>420000</v>
      </c>
      <c r="C30" s="2">
        <v>82000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2">
        <v>82000</v>
      </c>
      <c r="L30" s="1"/>
    </row>
    <row r="31" spans="1:12" ht="12.75">
      <c r="A31" s="1" t="s">
        <v>557</v>
      </c>
      <c r="B31" s="1" t="s">
        <v>249</v>
      </c>
      <c r="C31" s="1" t="s">
        <v>249</v>
      </c>
      <c r="D31" s="1" t="s">
        <v>249</v>
      </c>
      <c r="E31" s="1" t="s">
        <v>249</v>
      </c>
      <c r="F31" s="1" t="s">
        <v>249</v>
      </c>
      <c r="G31" s="1" t="s">
        <v>249</v>
      </c>
      <c r="H31" s="1" t="s">
        <v>249</v>
      </c>
      <c r="I31" s="1" t="s">
        <v>519</v>
      </c>
      <c r="J31" s="1" t="s">
        <v>210</v>
      </c>
      <c r="K31" s="1" t="s">
        <v>249</v>
      </c>
      <c r="L31" s="1"/>
    </row>
    <row r="32" spans="1:12" ht="12.75">
      <c r="A32" s="1" t="s">
        <v>552</v>
      </c>
      <c r="B32" s="2">
        <v>1000</v>
      </c>
      <c r="C32" s="2">
        <v>1000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2">
        <v>1000</v>
      </c>
      <c r="L32" s="1"/>
    </row>
    <row r="33" spans="1:12" ht="12.75">
      <c r="A33" s="1" t="s">
        <v>558</v>
      </c>
      <c r="B33" s="2">
        <v>5030588.58</v>
      </c>
      <c r="C33" s="2">
        <v>4990588.58</v>
      </c>
      <c r="D33" s="2">
        <v>714071.16</v>
      </c>
      <c r="E33" s="2">
        <v>3865381.11</v>
      </c>
      <c r="F33" s="2">
        <v>739289.02</v>
      </c>
      <c r="G33" s="2">
        <v>3773516.33</v>
      </c>
      <c r="H33" s="1">
        <v>0</v>
      </c>
      <c r="I33" s="1">
        <v>3.07</v>
      </c>
      <c r="J33" s="1">
        <v>75.61</v>
      </c>
      <c r="K33" s="2">
        <v>1217072.25</v>
      </c>
      <c r="L33" s="1"/>
    </row>
    <row r="34" spans="1:12" ht="12.75">
      <c r="A34" s="1" t="s">
        <v>559</v>
      </c>
      <c r="B34" s="2">
        <v>389466.52</v>
      </c>
      <c r="C34" s="2">
        <v>394466.52</v>
      </c>
      <c r="D34" s="2">
        <v>12712.72</v>
      </c>
      <c r="E34" s="2">
        <v>378688.84</v>
      </c>
      <c r="F34" s="2">
        <v>7716.8</v>
      </c>
      <c r="G34" s="2">
        <v>366611.32</v>
      </c>
      <c r="H34" s="1">
        <v>0</v>
      </c>
      <c r="I34" s="1">
        <v>0.29</v>
      </c>
      <c r="J34" s="1">
        <v>92.93</v>
      </c>
      <c r="K34" s="2">
        <v>27855.2</v>
      </c>
      <c r="L34" s="1"/>
    </row>
    <row r="35" spans="1:12" ht="12.75">
      <c r="A35" s="1" t="s">
        <v>560</v>
      </c>
      <c r="B35" s="1" t="s">
        <v>249</v>
      </c>
      <c r="C35" s="1" t="s">
        <v>249</v>
      </c>
      <c r="D35" s="1" t="s">
        <v>249</v>
      </c>
      <c r="E35" s="1" t="s">
        <v>249</v>
      </c>
      <c r="F35" s="1" t="s">
        <v>249</v>
      </c>
      <c r="G35" s="1" t="s">
        <v>249</v>
      </c>
      <c r="H35" s="1" t="s">
        <v>249</v>
      </c>
      <c r="I35" s="1" t="s">
        <v>519</v>
      </c>
      <c r="J35" s="1" t="s">
        <v>210</v>
      </c>
      <c r="K35" s="1" t="s">
        <v>249</v>
      </c>
      <c r="L35" s="1"/>
    </row>
    <row r="36" spans="1:12" ht="12.75">
      <c r="A36" s="1" t="s">
        <v>548</v>
      </c>
      <c r="B36" s="2">
        <v>276208.73</v>
      </c>
      <c r="C36" s="2">
        <v>352197.68</v>
      </c>
      <c r="D36" s="2">
        <v>50000</v>
      </c>
      <c r="E36" s="2">
        <v>289460</v>
      </c>
      <c r="F36" s="2">
        <v>96560</v>
      </c>
      <c r="G36" s="2">
        <v>225500</v>
      </c>
      <c r="H36" s="1">
        <v>0</v>
      </c>
      <c r="I36" s="1">
        <v>0.18</v>
      </c>
      <c r="J36" s="1">
        <v>64.02</v>
      </c>
      <c r="K36" s="2">
        <v>126697.68</v>
      </c>
      <c r="L36" s="1"/>
    </row>
    <row r="37" spans="1:12" ht="12.75">
      <c r="A37" s="1" t="s">
        <v>561</v>
      </c>
      <c r="B37" s="2">
        <v>4800</v>
      </c>
      <c r="C37" s="2">
        <v>4800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2">
        <v>4800</v>
      </c>
      <c r="L37" s="1"/>
    </row>
    <row r="38" spans="1:12" ht="12.75">
      <c r="A38" s="1" t="s">
        <v>562</v>
      </c>
      <c r="B38" s="2">
        <v>125210.44</v>
      </c>
      <c r="C38" s="2">
        <v>147210.44</v>
      </c>
      <c r="D38" s="2">
        <v>73794.76</v>
      </c>
      <c r="E38" s="2">
        <v>101524.4</v>
      </c>
      <c r="F38" s="2">
        <v>73199.07</v>
      </c>
      <c r="G38" s="2">
        <v>100027.71</v>
      </c>
      <c r="H38" s="1">
        <v>0</v>
      </c>
      <c r="I38" s="1">
        <v>0.08</v>
      </c>
      <c r="J38" s="1">
        <v>67.94</v>
      </c>
      <c r="K38" s="2">
        <v>47182.73</v>
      </c>
      <c r="L38" s="1"/>
    </row>
    <row r="39" spans="1:12" ht="12.75">
      <c r="A39" s="1" t="s">
        <v>555</v>
      </c>
      <c r="B39" s="2">
        <v>515688.03</v>
      </c>
      <c r="C39" s="2">
        <v>661344.03</v>
      </c>
      <c r="D39" s="2">
        <v>129460.88</v>
      </c>
      <c r="E39" s="2">
        <v>348795.54</v>
      </c>
      <c r="F39" s="2">
        <v>133030.97</v>
      </c>
      <c r="G39" s="2">
        <v>325219.74</v>
      </c>
      <c r="H39" s="1">
        <v>0</v>
      </c>
      <c r="I39" s="1">
        <v>0.26</v>
      </c>
      <c r="J39" s="1">
        <v>49.17</v>
      </c>
      <c r="K39" s="2">
        <v>336124.29</v>
      </c>
      <c r="L39" s="1"/>
    </row>
    <row r="40" spans="1:12" ht="12.75">
      <c r="A40" s="1" t="s">
        <v>563</v>
      </c>
      <c r="B40" s="1" t="s">
        <v>249</v>
      </c>
      <c r="C40" s="1" t="s">
        <v>249</v>
      </c>
      <c r="D40" s="1" t="s">
        <v>249</v>
      </c>
      <c r="E40" s="1" t="s">
        <v>249</v>
      </c>
      <c r="F40" s="1" t="s">
        <v>249</v>
      </c>
      <c r="G40" s="1" t="s">
        <v>249</v>
      </c>
      <c r="H40" s="1" t="s">
        <v>249</v>
      </c>
      <c r="I40" s="1" t="s">
        <v>519</v>
      </c>
      <c r="J40" s="1" t="s">
        <v>210</v>
      </c>
      <c r="K40" s="1" t="s">
        <v>249</v>
      </c>
      <c r="L40" s="1"/>
    </row>
    <row r="41" spans="1:12" ht="12.75">
      <c r="A41" s="1" t="s">
        <v>564</v>
      </c>
      <c r="B41" s="2">
        <v>1899000</v>
      </c>
      <c r="C41" s="2">
        <v>1899000</v>
      </c>
      <c r="D41" s="2">
        <v>170051.15</v>
      </c>
      <c r="E41" s="2">
        <v>860218.37</v>
      </c>
      <c r="F41" s="2">
        <v>170051.15</v>
      </c>
      <c r="G41" s="2">
        <v>860218.37</v>
      </c>
      <c r="H41" s="1">
        <v>0</v>
      </c>
      <c r="I41" s="1">
        <v>0.69</v>
      </c>
      <c r="J41" s="1">
        <v>45.29</v>
      </c>
      <c r="K41" s="2">
        <v>1038781.63</v>
      </c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 t="s">
        <v>184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 t="s">
        <v>185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 t="s">
        <v>186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 t="s">
        <v>187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 t="s">
        <v>514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 t="s">
        <v>189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 t="s">
        <v>186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 t="s">
        <v>190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 t="s">
        <v>565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 t="s">
        <v>191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5" t="s">
        <v>516</v>
      </c>
      <c r="B57" s="5" t="s">
        <v>249</v>
      </c>
      <c r="C57" s="5" t="s">
        <v>249</v>
      </c>
      <c r="D57" s="5" t="s">
        <v>517</v>
      </c>
      <c r="E57" s="5" t="s">
        <v>518</v>
      </c>
      <c r="F57" s="5" t="s">
        <v>519</v>
      </c>
      <c r="G57" s="5" t="s">
        <v>210</v>
      </c>
      <c r="H57" s="5" t="s">
        <v>249</v>
      </c>
      <c r="I57" s="5"/>
      <c r="J57" s="5"/>
      <c r="K57" s="1"/>
      <c r="L57" s="1"/>
    </row>
    <row r="58" spans="1:12" ht="12.75">
      <c r="A58" s="5" t="s">
        <v>516</v>
      </c>
      <c r="B58" s="5" t="s">
        <v>249</v>
      </c>
      <c r="C58" s="5" t="s">
        <v>249</v>
      </c>
      <c r="D58" s="5" t="s">
        <v>520</v>
      </c>
      <c r="E58" s="5" t="s">
        <v>521</v>
      </c>
      <c r="F58" s="5" t="s">
        <v>522</v>
      </c>
      <c r="G58" s="5" t="s">
        <v>200</v>
      </c>
      <c r="H58" s="5" t="s">
        <v>249</v>
      </c>
      <c r="I58" s="5"/>
      <c r="J58" s="5"/>
      <c r="K58" s="1"/>
      <c r="L58" s="1"/>
    </row>
    <row r="59" spans="1:12" ht="12.75">
      <c r="A59" s="5" t="s">
        <v>516</v>
      </c>
      <c r="B59" s="5" t="s">
        <v>523</v>
      </c>
      <c r="C59" s="5" t="s">
        <v>255</v>
      </c>
      <c r="D59" s="5" t="s">
        <v>517</v>
      </c>
      <c r="E59" s="5" t="s">
        <v>566</v>
      </c>
      <c r="F59" s="5" t="s">
        <v>525</v>
      </c>
      <c r="G59" s="5" t="s">
        <v>526</v>
      </c>
      <c r="H59" s="5" t="s">
        <v>527</v>
      </c>
      <c r="I59" s="5" t="s">
        <v>258</v>
      </c>
      <c r="J59" s="5"/>
      <c r="K59" s="1"/>
      <c r="L59" s="1"/>
    </row>
    <row r="60" spans="1:12" ht="12.75">
      <c r="A60" s="5" t="s">
        <v>528</v>
      </c>
      <c r="B60" s="5" t="s">
        <v>529</v>
      </c>
      <c r="C60" s="5" t="s">
        <v>262</v>
      </c>
      <c r="D60" s="5" t="s">
        <v>530</v>
      </c>
      <c r="E60" s="5" t="s">
        <v>530</v>
      </c>
      <c r="F60" s="5" t="s">
        <v>531</v>
      </c>
      <c r="G60" s="5" t="s">
        <v>532</v>
      </c>
      <c r="H60" s="5" t="s">
        <v>533</v>
      </c>
      <c r="I60" s="5" t="s">
        <v>534</v>
      </c>
      <c r="J60" s="5"/>
      <c r="K60" s="1"/>
      <c r="L60" s="1"/>
    </row>
    <row r="61" spans="1:12" ht="12.75">
      <c r="A61" s="5" t="s">
        <v>516</v>
      </c>
      <c r="B61" s="5" t="s">
        <v>249</v>
      </c>
      <c r="C61" s="5" t="s">
        <v>535</v>
      </c>
      <c r="D61" s="5" t="s">
        <v>536</v>
      </c>
      <c r="E61" s="5" t="s">
        <v>271</v>
      </c>
      <c r="F61" s="5" t="s">
        <v>536</v>
      </c>
      <c r="G61" s="5" t="s">
        <v>271</v>
      </c>
      <c r="H61" s="5" t="s">
        <v>537</v>
      </c>
      <c r="I61" s="5" t="s">
        <v>538</v>
      </c>
      <c r="J61" s="5" t="s">
        <v>210</v>
      </c>
      <c r="K61" s="1" t="s">
        <v>249</v>
      </c>
      <c r="L61" s="1"/>
    </row>
    <row r="62" spans="1:12" ht="12.75">
      <c r="A62" s="5" t="s">
        <v>516</v>
      </c>
      <c r="B62" s="5" t="s">
        <v>249</v>
      </c>
      <c r="C62" s="5" t="s">
        <v>249</v>
      </c>
      <c r="D62" s="5" t="s">
        <v>539</v>
      </c>
      <c r="E62" s="5" t="s">
        <v>540</v>
      </c>
      <c r="F62" s="5" t="s">
        <v>541</v>
      </c>
      <c r="G62" s="5" t="s">
        <v>542</v>
      </c>
      <c r="H62" s="5" t="s">
        <v>543</v>
      </c>
      <c r="I62" s="5" t="s">
        <v>519</v>
      </c>
      <c r="J62" s="5" t="s">
        <v>210</v>
      </c>
      <c r="K62" s="1" t="s">
        <v>249</v>
      </c>
      <c r="L62" s="1"/>
    </row>
    <row r="63" spans="1:12" ht="12.75">
      <c r="A63" s="1" t="s">
        <v>191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 t="s">
        <v>567</v>
      </c>
      <c r="B64" s="1" t="s">
        <v>249</v>
      </c>
      <c r="C64" s="1" t="s">
        <v>249</v>
      </c>
      <c r="D64" s="1" t="s">
        <v>249</v>
      </c>
      <c r="E64" s="1" t="s">
        <v>249</v>
      </c>
      <c r="F64" s="1" t="s">
        <v>249</v>
      </c>
      <c r="G64" s="1" t="s">
        <v>249</v>
      </c>
      <c r="H64" s="1" t="s">
        <v>249</v>
      </c>
      <c r="I64" s="1" t="s">
        <v>519</v>
      </c>
      <c r="J64" s="1" t="s">
        <v>210</v>
      </c>
      <c r="K64" s="1" t="s">
        <v>249</v>
      </c>
      <c r="L64" s="1"/>
    </row>
    <row r="65" spans="1:12" ht="12.75">
      <c r="A65" s="1" t="s">
        <v>548</v>
      </c>
      <c r="B65" s="2">
        <v>28466672.05</v>
      </c>
      <c r="C65" s="2">
        <v>30352609.51</v>
      </c>
      <c r="D65" s="2">
        <v>4111217.14</v>
      </c>
      <c r="E65" s="2">
        <v>25868373.58</v>
      </c>
      <c r="F65" s="2">
        <v>5008236.18</v>
      </c>
      <c r="G65" s="2">
        <v>24598647.58</v>
      </c>
      <c r="H65" s="1">
        <v>0</v>
      </c>
      <c r="I65" s="1">
        <v>20.01</v>
      </c>
      <c r="J65" s="1">
        <v>81.04</v>
      </c>
      <c r="K65" s="2">
        <v>5753961.93</v>
      </c>
      <c r="L65" s="1"/>
    </row>
    <row r="66" spans="1:12" ht="12.75">
      <c r="A66" s="1" t="s">
        <v>550</v>
      </c>
      <c r="B66" s="2">
        <v>204000</v>
      </c>
      <c r="C66" s="2">
        <v>155889.62</v>
      </c>
      <c r="D66" s="1">
        <v>0</v>
      </c>
      <c r="E66" s="2">
        <v>105889.62</v>
      </c>
      <c r="F66" s="2">
        <v>12000</v>
      </c>
      <c r="G66" s="2">
        <v>72393.75</v>
      </c>
      <c r="H66" s="1">
        <v>0</v>
      </c>
      <c r="I66" s="1">
        <v>0.05</v>
      </c>
      <c r="J66" s="1">
        <v>46.43</v>
      </c>
      <c r="K66" s="2">
        <v>83495.87</v>
      </c>
      <c r="L66" s="1"/>
    </row>
    <row r="67" spans="1:12" ht="12.75">
      <c r="A67" s="1" t="s">
        <v>552</v>
      </c>
      <c r="B67" s="2">
        <v>6000</v>
      </c>
      <c r="C67" s="2">
        <v>3000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2">
        <v>3000</v>
      </c>
      <c r="L67" s="1"/>
    </row>
    <row r="68" spans="1:12" ht="12.75">
      <c r="A68" s="1" t="s">
        <v>568</v>
      </c>
      <c r="B68" s="2">
        <v>426900</v>
      </c>
      <c r="C68" s="2">
        <v>674215.25</v>
      </c>
      <c r="D68" s="2">
        <v>70826.2</v>
      </c>
      <c r="E68" s="2">
        <v>371368.73</v>
      </c>
      <c r="F68" s="2">
        <v>97695.55</v>
      </c>
      <c r="G68" s="2">
        <v>310103.18</v>
      </c>
      <c r="H68" s="1">
        <v>0</v>
      </c>
      <c r="I68" s="1">
        <v>0.25</v>
      </c>
      <c r="J68" s="1">
        <v>45.99</v>
      </c>
      <c r="K68" s="2">
        <v>364112.07</v>
      </c>
      <c r="L68" s="1"/>
    </row>
    <row r="69" spans="1:12" ht="12.75">
      <c r="A69" s="1" t="s">
        <v>569</v>
      </c>
      <c r="B69" s="2">
        <v>780000</v>
      </c>
      <c r="C69" s="2">
        <v>2201151.09</v>
      </c>
      <c r="D69" s="2">
        <v>217412.25</v>
      </c>
      <c r="E69" s="2">
        <v>1719165.67</v>
      </c>
      <c r="F69" s="2">
        <v>337736.46</v>
      </c>
      <c r="G69" s="2">
        <v>812812.66</v>
      </c>
      <c r="H69" s="1">
        <v>0</v>
      </c>
      <c r="I69" s="1">
        <v>0.66</v>
      </c>
      <c r="J69" s="1">
        <v>36.92</v>
      </c>
      <c r="K69" s="2">
        <v>1388338.43</v>
      </c>
      <c r="L69" s="1"/>
    </row>
    <row r="70" spans="1:12" ht="12.75">
      <c r="A70" s="1" t="s">
        <v>570</v>
      </c>
      <c r="B70" s="2">
        <v>1619780</v>
      </c>
      <c r="C70" s="2">
        <v>1617780</v>
      </c>
      <c r="D70" s="2">
        <v>247913.02</v>
      </c>
      <c r="E70" s="2">
        <v>1598930.51</v>
      </c>
      <c r="F70" s="2">
        <v>376588.01</v>
      </c>
      <c r="G70" s="2">
        <v>1512164.88</v>
      </c>
      <c r="H70" s="1">
        <v>0</v>
      </c>
      <c r="I70" s="1">
        <v>1.23</v>
      </c>
      <c r="J70" s="1">
        <v>93.47</v>
      </c>
      <c r="K70" s="2">
        <v>105615.12</v>
      </c>
      <c r="L70" s="1"/>
    </row>
    <row r="71" spans="1:12" ht="12.75">
      <c r="A71" s="1" t="s">
        <v>571</v>
      </c>
      <c r="B71" s="2">
        <v>48000</v>
      </c>
      <c r="C71" s="2">
        <v>43960</v>
      </c>
      <c r="D71" s="2">
        <v>3469.98</v>
      </c>
      <c r="E71" s="2">
        <v>43713.16</v>
      </c>
      <c r="F71" s="2">
        <v>10129.98</v>
      </c>
      <c r="G71" s="2">
        <v>37053.16</v>
      </c>
      <c r="H71" s="1">
        <v>0</v>
      </c>
      <c r="I71" s="1">
        <v>0.03</v>
      </c>
      <c r="J71" s="1">
        <v>84.28</v>
      </c>
      <c r="K71" s="2">
        <v>6906.84</v>
      </c>
      <c r="L71" s="1"/>
    </row>
    <row r="72" spans="1:12" ht="12.75">
      <c r="A72" s="1" t="s">
        <v>572</v>
      </c>
      <c r="B72" s="2">
        <v>254654.62</v>
      </c>
      <c r="C72" s="2">
        <v>253512.79</v>
      </c>
      <c r="D72" s="2">
        <v>16339.87</v>
      </c>
      <c r="E72" s="2">
        <v>229107.57</v>
      </c>
      <c r="F72" s="2">
        <v>22018.32</v>
      </c>
      <c r="G72" s="2">
        <v>211527.02</v>
      </c>
      <c r="H72" s="1">
        <v>0</v>
      </c>
      <c r="I72" s="1">
        <v>0.17</v>
      </c>
      <c r="J72" s="1">
        <v>83.43</v>
      </c>
      <c r="K72" s="2">
        <v>41985.77</v>
      </c>
      <c r="L72" s="1"/>
    </row>
    <row r="73" spans="1:12" ht="12.75">
      <c r="A73" s="1" t="s">
        <v>573</v>
      </c>
      <c r="B73" s="1" t="s">
        <v>249</v>
      </c>
      <c r="C73" s="1" t="s">
        <v>249</v>
      </c>
      <c r="D73" s="1" t="s">
        <v>249</v>
      </c>
      <c r="E73" s="1" t="s">
        <v>249</v>
      </c>
      <c r="F73" s="1" t="s">
        <v>249</v>
      </c>
      <c r="G73" s="1" t="s">
        <v>249</v>
      </c>
      <c r="H73" s="1" t="s">
        <v>249</v>
      </c>
      <c r="I73" s="1" t="s">
        <v>519</v>
      </c>
      <c r="J73" s="1" t="s">
        <v>210</v>
      </c>
      <c r="K73" s="1" t="s">
        <v>249</v>
      </c>
      <c r="L73" s="1"/>
    </row>
    <row r="74" spans="1:12" ht="12.75">
      <c r="A74" s="1" t="s">
        <v>552</v>
      </c>
      <c r="B74" s="2">
        <v>4433.63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/>
    </row>
    <row r="75" spans="1:12" ht="12.75">
      <c r="A75" s="1" t="s">
        <v>574</v>
      </c>
      <c r="B75" s="1">
        <v>100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/>
    </row>
    <row r="76" spans="1:12" ht="12.75">
      <c r="A76" s="1" t="s">
        <v>575</v>
      </c>
      <c r="B76" s="2">
        <v>43671.81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/>
    </row>
    <row r="77" spans="1:12" ht="12.75">
      <c r="A77" s="1" t="s">
        <v>576</v>
      </c>
      <c r="B77" s="1" t="s">
        <v>249</v>
      </c>
      <c r="C77" s="1" t="s">
        <v>249</v>
      </c>
      <c r="D77" s="1" t="s">
        <v>249</v>
      </c>
      <c r="E77" s="1" t="s">
        <v>249</v>
      </c>
      <c r="F77" s="1" t="s">
        <v>249</v>
      </c>
      <c r="G77" s="1" t="s">
        <v>249</v>
      </c>
      <c r="H77" s="1" t="s">
        <v>249</v>
      </c>
      <c r="I77" s="1" t="s">
        <v>519</v>
      </c>
      <c r="J77" s="1" t="s">
        <v>210</v>
      </c>
      <c r="K77" s="1" t="s">
        <v>249</v>
      </c>
      <c r="L77" s="1"/>
    </row>
    <row r="78" spans="1:12" ht="12.75">
      <c r="A78" s="1" t="s">
        <v>550</v>
      </c>
      <c r="B78" s="1">
        <v>100</v>
      </c>
      <c r="C78" s="1">
        <v>100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100</v>
      </c>
      <c r="L78" s="1"/>
    </row>
    <row r="79" spans="1:12" ht="12.75">
      <c r="A79" s="1" t="s">
        <v>577</v>
      </c>
      <c r="B79" s="2">
        <v>6000250</v>
      </c>
      <c r="C79" s="2">
        <v>7715250</v>
      </c>
      <c r="D79" s="2">
        <v>-1075222.15</v>
      </c>
      <c r="E79" s="2">
        <v>6639349.48</v>
      </c>
      <c r="F79" s="2">
        <v>906882.04</v>
      </c>
      <c r="G79" s="2">
        <v>5874136.72</v>
      </c>
      <c r="H79" s="1">
        <v>0</v>
      </c>
      <c r="I79" s="1">
        <v>4.77</v>
      </c>
      <c r="J79" s="1">
        <v>76.13</v>
      </c>
      <c r="K79" s="2">
        <v>1841113.28</v>
      </c>
      <c r="L79" s="1"/>
    </row>
    <row r="80" spans="1:12" ht="12.75">
      <c r="A80" s="1" t="s">
        <v>578</v>
      </c>
      <c r="B80" s="2">
        <v>32945301.43</v>
      </c>
      <c r="C80" s="2">
        <v>30242139.18</v>
      </c>
      <c r="D80" s="2">
        <v>1173973.69</v>
      </c>
      <c r="E80" s="2">
        <v>24502085.18</v>
      </c>
      <c r="F80" s="2">
        <v>4738534.83</v>
      </c>
      <c r="G80" s="2">
        <v>22191350.54</v>
      </c>
      <c r="H80" s="1">
        <v>0</v>
      </c>
      <c r="I80" s="1">
        <v>18.05</v>
      </c>
      <c r="J80" s="1">
        <v>73.37</v>
      </c>
      <c r="K80" s="2">
        <v>8050788.64</v>
      </c>
      <c r="L80" s="1"/>
    </row>
    <row r="81" spans="1:12" ht="12.75">
      <c r="A81" s="1" t="s">
        <v>579</v>
      </c>
      <c r="B81" s="2">
        <v>1180201.16</v>
      </c>
      <c r="C81" s="2">
        <v>1030301.16</v>
      </c>
      <c r="D81" s="2">
        <v>155446.06</v>
      </c>
      <c r="E81" s="2">
        <v>822957.64</v>
      </c>
      <c r="F81" s="2">
        <v>155514.4</v>
      </c>
      <c r="G81" s="2">
        <v>761649.12</v>
      </c>
      <c r="H81" s="1">
        <v>0</v>
      </c>
      <c r="I81" s="1">
        <v>0.61</v>
      </c>
      <c r="J81" s="1">
        <v>73.92</v>
      </c>
      <c r="K81" s="2">
        <v>268652.04</v>
      </c>
      <c r="L81" s="1"/>
    </row>
    <row r="82" spans="1:12" ht="12.75">
      <c r="A82" s="1" t="s">
        <v>580</v>
      </c>
      <c r="B82" s="2">
        <v>1772000</v>
      </c>
      <c r="C82" s="2">
        <v>1787000</v>
      </c>
      <c r="D82" s="2">
        <v>4537.75</v>
      </c>
      <c r="E82" s="2">
        <v>1736392.46</v>
      </c>
      <c r="F82" s="2">
        <v>96464.25</v>
      </c>
      <c r="G82" s="2">
        <v>1254385.91</v>
      </c>
      <c r="H82" s="1">
        <v>0</v>
      </c>
      <c r="I82" s="1">
        <v>1.02</v>
      </c>
      <c r="J82" s="1">
        <v>70.19</v>
      </c>
      <c r="K82" s="2">
        <v>532614.09</v>
      </c>
      <c r="L82" s="1"/>
    </row>
    <row r="83" spans="1:12" ht="12.75">
      <c r="A83" s="1" t="s">
        <v>581</v>
      </c>
      <c r="B83" s="2">
        <v>8890058.4</v>
      </c>
      <c r="C83" s="2">
        <v>9677258.4</v>
      </c>
      <c r="D83" s="2">
        <v>1234836.71</v>
      </c>
      <c r="E83" s="2">
        <v>6932217.07</v>
      </c>
      <c r="F83" s="2">
        <v>1469997.8</v>
      </c>
      <c r="G83" s="2">
        <v>6434695.87</v>
      </c>
      <c r="H83" s="1">
        <v>0</v>
      </c>
      <c r="I83" s="1">
        <v>5.23</v>
      </c>
      <c r="J83" s="1">
        <v>66.49</v>
      </c>
      <c r="K83" s="2">
        <v>3242562.53</v>
      </c>
      <c r="L83" s="1"/>
    </row>
    <row r="84" spans="1:12" ht="12.75">
      <c r="A84" s="1" t="s">
        <v>582</v>
      </c>
      <c r="B84" s="2">
        <v>1200</v>
      </c>
      <c r="C84" s="2">
        <v>1200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2">
        <v>1200</v>
      </c>
      <c r="L84" s="1"/>
    </row>
    <row r="85" spans="1:12" ht="12.75">
      <c r="A85" s="1" t="s">
        <v>583</v>
      </c>
      <c r="B85" s="2">
        <v>55000</v>
      </c>
      <c r="C85" s="2">
        <v>50800</v>
      </c>
      <c r="D85" s="1">
        <v>0</v>
      </c>
      <c r="E85" s="2">
        <v>50800</v>
      </c>
      <c r="F85" s="2">
        <v>8600</v>
      </c>
      <c r="G85" s="2">
        <v>42200</v>
      </c>
      <c r="H85" s="1">
        <v>0</v>
      </c>
      <c r="I85" s="1">
        <v>0.03</v>
      </c>
      <c r="J85" s="1">
        <v>83.07</v>
      </c>
      <c r="K85" s="2">
        <v>8600</v>
      </c>
      <c r="L85" s="1"/>
    </row>
    <row r="86" spans="1:12" ht="12.75">
      <c r="A86" s="1" t="s">
        <v>584</v>
      </c>
      <c r="B86" s="1" t="s">
        <v>249</v>
      </c>
      <c r="C86" s="1" t="s">
        <v>249</v>
      </c>
      <c r="D86" s="1" t="s">
        <v>249</v>
      </c>
      <c r="E86" s="1" t="s">
        <v>249</v>
      </c>
      <c r="F86" s="1" t="s">
        <v>249</v>
      </c>
      <c r="G86" s="1" t="s">
        <v>249</v>
      </c>
      <c r="H86" s="1" t="s">
        <v>249</v>
      </c>
      <c r="I86" s="1" t="s">
        <v>519</v>
      </c>
      <c r="J86" s="1" t="s">
        <v>210</v>
      </c>
      <c r="K86" s="1" t="s">
        <v>249</v>
      </c>
      <c r="L86" s="1"/>
    </row>
    <row r="87" spans="1:12" ht="12.75">
      <c r="A87" s="1" t="s">
        <v>548</v>
      </c>
      <c r="B87" s="2">
        <v>110893.76</v>
      </c>
      <c r="C87" s="2">
        <v>352138.57</v>
      </c>
      <c r="D87" s="2">
        <v>151505.49</v>
      </c>
      <c r="E87" s="2">
        <v>333618.78</v>
      </c>
      <c r="F87" s="2">
        <v>101490.49</v>
      </c>
      <c r="G87" s="2">
        <v>283603.78</v>
      </c>
      <c r="H87" s="1">
        <v>0</v>
      </c>
      <c r="I87" s="1">
        <v>0.23</v>
      </c>
      <c r="J87" s="1">
        <v>80.53</v>
      </c>
      <c r="K87" s="2">
        <v>68534.79</v>
      </c>
      <c r="L87" s="1"/>
    </row>
    <row r="88" spans="1:12" ht="12.75">
      <c r="A88" s="1" t="s">
        <v>585</v>
      </c>
      <c r="B88" s="2">
        <v>6600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/>
    </row>
    <row r="89" spans="1:12" ht="12.75">
      <c r="A89" s="1" t="s">
        <v>586</v>
      </c>
      <c r="B89" s="2">
        <v>245604.95</v>
      </c>
      <c r="C89" s="2">
        <v>162960.14</v>
      </c>
      <c r="D89" s="2">
        <v>17823.58</v>
      </c>
      <c r="E89" s="2">
        <v>146052.92</v>
      </c>
      <c r="F89" s="2">
        <v>30624.53</v>
      </c>
      <c r="G89" s="2">
        <v>134052.92</v>
      </c>
      <c r="H89" s="1">
        <v>0</v>
      </c>
      <c r="I89" s="1">
        <v>0.1</v>
      </c>
      <c r="J89" s="1">
        <v>82.26</v>
      </c>
      <c r="K89" s="2">
        <v>28907.22</v>
      </c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 t="s">
        <v>184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 t="s">
        <v>185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 t="s">
        <v>186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 t="s">
        <v>187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 t="s">
        <v>514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 t="s">
        <v>189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 t="s">
        <v>186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 t="s">
        <v>190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 t="s">
        <v>587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 t="s">
        <v>191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5" t="s">
        <v>516</v>
      </c>
      <c r="B103" s="5" t="s">
        <v>249</v>
      </c>
      <c r="C103" s="5" t="s">
        <v>249</v>
      </c>
      <c r="D103" s="5" t="s">
        <v>517</v>
      </c>
      <c r="E103" s="5" t="s">
        <v>588</v>
      </c>
      <c r="F103" s="5" t="s">
        <v>519</v>
      </c>
      <c r="G103" s="5" t="s">
        <v>210</v>
      </c>
      <c r="H103" s="5" t="s">
        <v>249</v>
      </c>
      <c r="I103" s="5"/>
      <c r="J103" s="5"/>
      <c r="K103" s="1"/>
      <c r="L103" s="1"/>
    </row>
    <row r="104" spans="1:12" ht="12.75">
      <c r="A104" s="5" t="s">
        <v>516</v>
      </c>
      <c r="B104" s="5" t="s">
        <v>249</v>
      </c>
      <c r="C104" s="5" t="s">
        <v>249</v>
      </c>
      <c r="D104" s="5" t="s">
        <v>589</v>
      </c>
      <c r="E104" s="5" t="s">
        <v>521</v>
      </c>
      <c r="F104" s="5" t="s">
        <v>522</v>
      </c>
      <c r="G104" s="5" t="s">
        <v>200</v>
      </c>
      <c r="H104" s="5" t="s">
        <v>249</v>
      </c>
      <c r="I104" s="5"/>
      <c r="J104" s="5"/>
      <c r="K104" s="1"/>
      <c r="L104" s="1"/>
    </row>
    <row r="105" spans="1:12" ht="12.75">
      <c r="A105" s="5" t="s">
        <v>516</v>
      </c>
      <c r="B105" s="5" t="s">
        <v>523</v>
      </c>
      <c r="C105" s="5" t="s">
        <v>255</v>
      </c>
      <c r="D105" s="5" t="s">
        <v>517</v>
      </c>
      <c r="E105" s="5" t="s">
        <v>566</v>
      </c>
      <c r="F105" s="5" t="s">
        <v>525</v>
      </c>
      <c r="G105" s="5" t="s">
        <v>526</v>
      </c>
      <c r="H105" s="5" t="s">
        <v>527</v>
      </c>
      <c r="I105" s="5" t="s">
        <v>258</v>
      </c>
      <c r="J105" s="5"/>
      <c r="K105" s="1"/>
      <c r="L105" s="1"/>
    </row>
    <row r="106" spans="1:12" ht="12.75">
      <c r="A106" s="5" t="s">
        <v>528</v>
      </c>
      <c r="B106" s="5" t="s">
        <v>529</v>
      </c>
      <c r="C106" s="5" t="s">
        <v>262</v>
      </c>
      <c r="D106" s="5" t="s">
        <v>530</v>
      </c>
      <c r="E106" s="5" t="s">
        <v>530</v>
      </c>
      <c r="F106" s="5" t="s">
        <v>531</v>
      </c>
      <c r="G106" s="5" t="s">
        <v>532</v>
      </c>
      <c r="H106" s="5" t="s">
        <v>533</v>
      </c>
      <c r="I106" s="5" t="s">
        <v>534</v>
      </c>
      <c r="J106" s="5"/>
      <c r="K106" s="1"/>
      <c r="L106" s="1"/>
    </row>
    <row r="107" spans="1:12" ht="12.75">
      <c r="A107" s="5" t="s">
        <v>516</v>
      </c>
      <c r="B107" s="5" t="s">
        <v>249</v>
      </c>
      <c r="C107" s="5" t="s">
        <v>535</v>
      </c>
      <c r="D107" s="5" t="s">
        <v>536</v>
      </c>
      <c r="E107" s="5" t="s">
        <v>271</v>
      </c>
      <c r="F107" s="5" t="s">
        <v>536</v>
      </c>
      <c r="G107" s="5" t="s">
        <v>271</v>
      </c>
      <c r="H107" s="5" t="s">
        <v>537</v>
      </c>
      <c r="I107" s="5" t="s">
        <v>538</v>
      </c>
      <c r="J107" s="5" t="s">
        <v>210</v>
      </c>
      <c r="K107" s="1" t="s">
        <v>249</v>
      </c>
      <c r="L107" s="1"/>
    </row>
    <row r="108" spans="1:12" ht="12.75">
      <c r="A108" s="5" t="s">
        <v>516</v>
      </c>
      <c r="B108" s="5" t="s">
        <v>249</v>
      </c>
      <c r="C108" s="5" t="s">
        <v>249</v>
      </c>
      <c r="D108" s="5" t="s">
        <v>539</v>
      </c>
      <c r="E108" s="5" t="s">
        <v>540</v>
      </c>
      <c r="F108" s="5" t="s">
        <v>541</v>
      </c>
      <c r="G108" s="5" t="s">
        <v>542</v>
      </c>
      <c r="H108" s="5" t="s">
        <v>543</v>
      </c>
      <c r="I108" s="5" t="s">
        <v>519</v>
      </c>
      <c r="J108" s="5" t="s">
        <v>210</v>
      </c>
      <c r="K108" s="1" t="s">
        <v>249</v>
      </c>
      <c r="L108" s="1"/>
    </row>
    <row r="109" spans="1:12" ht="12.75">
      <c r="A109" s="1" t="s">
        <v>191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 t="s">
        <v>590</v>
      </c>
      <c r="B110" s="1" t="s">
        <v>249</v>
      </c>
      <c r="C110" s="1" t="s">
        <v>249</v>
      </c>
      <c r="D110" s="1" t="s">
        <v>249</v>
      </c>
      <c r="E110" s="1" t="s">
        <v>249</v>
      </c>
      <c r="F110" s="1" t="s">
        <v>249</v>
      </c>
      <c r="G110" s="1" t="s">
        <v>249</v>
      </c>
      <c r="H110" s="1" t="s">
        <v>249</v>
      </c>
      <c r="I110" s="1" t="s">
        <v>519</v>
      </c>
      <c r="J110" s="1" t="s">
        <v>210</v>
      </c>
      <c r="K110" s="1" t="s">
        <v>249</v>
      </c>
      <c r="L110" s="1"/>
    </row>
    <row r="111" spans="1:12" ht="12.75">
      <c r="A111" s="1" t="s">
        <v>591</v>
      </c>
      <c r="B111" s="2">
        <v>5842409.32</v>
      </c>
      <c r="C111" s="2">
        <v>4267409.32</v>
      </c>
      <c r="D111" s="2">
        <v>289513.73</v>
      </c>
      <c r="E111" s="2">
        <v>4242190.96</v>
      </c>
      <c r="F111" s="2">
        <v>378284.76</v>
      </c>
      <c r="G111" s="2">
        <v>4124817.63</v>
      </c>
      <c r="H111" s="1">
        <v>0</v>
      </c>
      <c r="I111" s="1">
        <v>3.35</v>
      </c>
      <c r="J111" s="1">
        <v>96.65</v>
      </c>
      <c r="K111" s="2">
        <v>142591.69</v>
      </c>
      <c r="L111" s="1"/>
    </row>
    <row r="112" spans="1:12" ht="12.75">
      <c r="A112" s="1" t="s">
        <v>592</v>
      </c>
      <c r="B112" s="2">
        <v>2276027.22</v>
      </c>
      <c r="C112" s="2">
        <v>2278027.22</v>
      </c>
      <c r="D112" s="2">
        <v>-78718.53</v>
      </c>
      <c r="E112" s="2">
        <v>2073854.81</v>
      </c>
      <c r="F112" s="2">
        <v>205165.15</v>
      </c>
      <c r="G112" s="2">
        <v>2073854.81</v>
      </c>
      <c r="H112" s="1">
        <v>0</v>
      </c>
      <c r="I112" s="1">
        <v>1.68</v>
      </c>
      <c r="J112" s="1">
        <v>91.03</v>
      </c>
      <c r="K112" s="2">
        <v>204172.41</v>
      </c>
      <c r="L112" s="1"/>
    </row>
    <row r="113" spans="1:12" ht="12.75">
      <c r="A113" s="1" t="s">
        <v>593</v>
      </c>
      <c r="B113" s="1" t="s">
        <v>249</v>
      </c>
      <c r="C113" s="1" t="s">
        <v>249</v>
      </c>
      <c r="D113" s="1" t="s">
        <v>249</v>
      </c>
      <c r="E113" s="1" t="s">
        <v>249</v>
      </c>
      <c r="F113" s="1" t="s">
        <v>249</v>
      </c>
      <c r="G113" s="1" t="s">
        <v>249</v>
      </c>
      <c r="H113" s="1" t="s">
        <v>249</v>
      </c>
      <c r="I113" s="1" t="s">
        <v>519</v>
      </c>
      <c r="J113" s="1" t="s">
        <v>210</v>
      </c>
      <c r="K113" s="1" t="s">
        <v>249</v>
      </c>
      <c r="L113" s="1"/>
    </row>
    <row r="114" spans="1:12" ht="12.75">
      <c r="A114" s="1" t="s">
        <v>591</v>
      </c>
      <c r="B114" s="2">
        <v>6500000</v>
      </c>
      <c r="C114" s="2">
        <v>6937149.5</v>
      </c>
      <c r="D114" s="2">
        <v>2777356.48</v>
      </c>
      <c r="E114" s="2">
        <v>6546079.3</v>
      </c>
      <c r="F114" s="2">
        <v>935898.13</v>
      </c>
      <c r="G114" s="2">
        <v>3382913.05</v>
      </c>
      <c r="H114" s="1">
        <v>0</v>
      </c>
      <c r="I114" s="1">
        <v>2.75</v>
      </c>
      <c r="J114" s="1">
        <v>48.76</v>
      </c>
      <c r="K114" s="2">
        <v>3554236.45</v>
      </c>
      <c r="L114" s="1"/>
    </row>
    <row r="115" spans="1:12" ht="12.75">
      <c r="A115" s="1" t="s">
        <v>594</v>
      </c>
      <c r="B115" s="2">
        <v>652000</v>
      </c>
      <c r="C115" s="2">
        <v>1305100</v>
      </c>
      <c r="D115" s="2">
        <v>10495.42</v>
      </c>
      <c r="E115" s="2">
        <v>879244.74</v>
      </c>
      <c r="F115" s="2">
        <v>129654.62</v>
      </c>
      <c r="G115" s="2">
        <v>478021.69</v>
      </c>
      <c r="H115" s="1">
        <v>0</v>
      </c>
      <c r="I115" s="1">
        <v>0.38</v>
      </c>
      <c r="J115" s="1">
        <v>36.62</v>
      </c>
      <c r="K115" s="2">
        <v>827078.31</v>
      </c>
      <c r="L115" s="1"/>
    </row>
    <row r="116" spans="1:12" ht="12.75">
      <c r="A116" s="1" t="s">
        <v>595</v>
      </c>
      <c r="B116" s="1" t="s">
        <v>249</v>
      </c>
      <c r="C116" s="1" t="s">
        <v>249</v>
      </c>
      <c r="D116" s="1" t="s">
        <v>249</v>
      </c>
      <c r="E116" s="1" t="s">
        <v>249</v>
      </c>
      <c r="F116" s="1" t="s">
        <v>249</v>
      </c>
      <c r="G116" s="1" t="s">
        <v>249</v>
      </c>
      <c r="H116" s="1" t="s">
        <v>249</v>
      </c>
      <c r="I116" s="1" t="s">
        <v>519</v>
      </c>
      <c r="J116" s="1" t="s">
        <v>210</v>
      </c>
      <c r="K116" s="1" t="s">
        <v>249</v>
      </c>
      <c r="L116" s="1"/>
    </row>
    <row r="117" spans="1:12" ht="12.75">
      <c r="A117" s="1" t="s">
        <v>596</v>
      </c>
      <c r="B117" s="2">
        <v>555813.77</v>
      </c>
      <c r="C117" s="2">
        <v>605803.77</v>
      </c>
      <c r="D117" s="2">
        <v>8692</v>
      </c>
      <c r="E117" s="2">
        <v>373521.29</v>
      </c>
      <c r="F117" s="2">
        <v>4569.42</v>
      </c>
      <c r="G117" s="2">
        <v>354737.55</v>
      </c>
      <c r="H117" s="1">
        <v>0</v>
      </c>
      <c r="I117" s="1">
        <v>0.28</v>
      </c>
      <c r="J117" s="1">
        <v>58.55</v>
      </c>
      <c r="K117" s="2">
        <v>251066.22</v>
      </c>
      <c r="L117" s="1"/>
    </row>
    <row r="118" spans="1:12" ht="12.75">
      <c r="A118" s="1" t="s">
        <v>597</v>
      </c>
      <c r="B118" s="2">
        <v>5602.15</v>
      </c>
      <c r="C118" s="2">
        <v>5602.15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2">
        <v>5602.15</v>
      </c>
      <c r="L118" s="1"/>
    </row>
    <row r="119" spans="1:12" ht="12.75">
      <c r="A119" s="1" t="s">
        <v>598</v>
      </c>
      <c r="B119" s="2">
        <v>184000</v>
      </c>
      <c r="C119" s="2">
        <v>177000</v>
      </c>
      <c r="D119" s="1">
        <v>0</v>
      </c>
      <c r="E119" s="1">
        <v>559</v>
      </c>
      <c r="F119" s="1">
        <v>0</v>
      </c>
      <c r="G119" s="1">
        <v>559</v>
      </c>
      <c r="H119" s="1">
        <v>0</v>
      </c>
      <c r="I119" s="1">
        <v>0</v>
      </c>
      <c r="J119" s="1">
        <v>0.31</v>
      </c>
      <c r="K119" s="2">
        <v>176441</v>
      </c>
      <c r="L119" s="1"/>
    </row>
    <row r="120" spans="1:12" ht="12.75">
      <c r="A120" s="1" t="s">
        <v>599</v>
      </c>
      <c r="B120" s="1" t="s">
        <v>249</v>
      </c>
      <c r="C120" s="1" t="s">
        <v>249</v>
      </c>
      <c r="D120" s="1" t="s">
        <v>249</v>
      </c>
      <c r="E120" s="1" t="s">
        <v>249</v>
      </c>
      <c r="F120" s="1" t="s">
        <v>249</v>
      </c>
      <c r="G120" s="1" t="s">
        <v>249</v>
      </c>
      <c r="H120" s="1" t="s">
        <v>249</v>
      </c>
      <c r="I120" s="1" t="s">
        <v>519</v>
      </c>
      <c r="J120" s="1" t="s">
        <v>210</v>
      </c>
      <c r="K120" s="1" t="s">
        <v>249</v>
      </c>
      <c r="L120" s="1"/>
    </row>
    <row r="121" spans="1:12" ht="12.75">
      <c r="A121" s="1" t="s">
        <v>600</v>
      </c>
      <c r="B121" s="2">
        <v>78520</v>
      </c>
      <c r="C121" s="2">
        <v>78520</v>
      </c>
      <c r="D121" s="1">
        <v>0</v>
      </c>
      <c r="E121" s="2">
        <v>6000</v>
      </c>
      <c r="F121" s="1">
        <v>0</v>
      </c>
      <c r="G121" s="2">
        <v>2000</v>
      </c>
      <c r="H121" s="1">
        <v>0</v>
      </c>
      <c r="I121" s="1">
        <v>0</v>
      </c>
      <c r="J121" s="1">
        <v>2.54</v>
      </c>
      <c r="K121" s="2">
        <v>76520</v>
      </c>
      <c r="L121" s="1"/>
    </row>
    <row r="122" spans="1:12" ht="12.75">
      <c r="A122" s="1" t="s">
        <v>601</v>
      </c>
      <c r="B122" s="1" t="s">
        <v>249</v>
      </c>
      <c r="C122" s="1" t="s">
        <v>249</v>
      </c>
      <c r="D122" s="1" t="s">
        <v>249</v>
      </c>
      <c r="E122" s="1" t="s">
        <v>249</v>
      </c>
      <c r="F122" s="1" t="s">
        <v>249</v>
      </c>
      <c r="G122" s="1" t="s">
        <v>249</v>
      </c>
      <c r="H122" s="1" t="s">
        <v>249</v>
      </c>
      <c r="I122" s="1" t="s">
        <v>519</v>
      </c>
      <c r="J122" s="1" t="s">
        <v>210</v>
      </c>
      <c r="K122" s="1" t="s">
        <v>249</v>
      </c>
      <c r="L122" s="1"/>
    </row>
    <row r="123" spans="1:12" ht="12.75">
      <c r="A123" s="1" t="s">
        <v>548</v>
      </c>
      <c r="B123" s="2">
        <v>4704.3</v>
      </c>
      <c r="C123" s="1">
        <v>704.3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704.3</v>
      </c>
      <c r="L123" s="1"/>
    </row>
    <row r="124" spans="1:12" ht="12.75">
      <c r="A124" s="1" t="s">
        <v>554</v>
      </c>
      <c r="B124" s="1">
        <v>500</v>
      </c>
      <c r="C124" s="1">
        <v>500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500</v>
      </c>
      <c r="L124" s="1"/>
    </row>
    <row r="125" spans="1:12" ht="12.75">
      <c r="A125" s="1" t="s">
        <v>575</v>
      </c>
      <c r="B125" s="1">
        <v>500</v>
      </c>
      <c r="C125" s="1">
        <v>500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500</v>
      </c>
      <c r="L125" s="1"/>
    </row>
    <row r="126" spans="1:12" ht="12.75">
      <c r="A126" s="1" t="s">
        <v>596</v>
      </c>
      <c r="B126" s="2">
        <v>10000</v>
      </c>
      <c r="C126" s="2">
        <v>10000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2">
        <v>10000</v>
      </c>
      <c r="L126" s="1"/>
    </row>
    <row r="127" spans="1:12" ht="12.75">
      <c r="A127" s="1" t="s">
        <v>602</v>
      </c>
      <c r="B127" s="2">
        <v>309250</v>
      </c>
      <c r="C127" s="2">
        <v>197550</v>
      </c>
      <c r="D127" s="2">
        <v>168722</v>
      </c>
      <c r="E127" s="2">
        <v>168722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2">
        <v>197550</v>
      </c>
      <c r="L127" s="1"/>
    </row>
    <row r="128" spans="1:12" ht="12.75">
      <c r="A128" s="1" t="s">
        <v>603</v>
      </c>
      <c r="B128" s="2">
        <v>1987.49</v>
      </c>
      <c r="C128" s="2">
        <v>1987.49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2">
        <v>1987.49</v>
      </c>
      <c r="L128" s="1"/>
    </row>
    <row r="129" spans="1:12" ht="12.75">
      <c r="A129" s="1" t="s">
        <v>604</v>
      </c>
      <c r="B129" s="2">
        <v>10401.66</v>
      </c>
      <c r="C129" s="2">
        <v>10401.66</v>
      </c>
      <c r="D129" s="1">
        <v>0</v>
      </c>
      <c r="E129" s="1">
        <v>980</v>
      </c>
      <c r="F129" s="1">
        <v>0</v>
      </c>
      <c r="G129" s="1">
        <v>980</v>
      </c>
      <c r="H129" s="1">
        <v>0</v>
      </c>
      <c r="I129" s="1">
        <v>0</v>
      </c>
      <c r="J129" s="1">
        <v>9.42</v>
      </c>
      <c r="K129" s="2">
        <v>9421.66</v>
      </c>
      <c r="L129" s="1"/>
    </row>
    <row r="130" spans="1:12" ht="12.75">
      <c r="A130" s="1" t="s">
        <v>605</v>
      </c>
      <c r="B130" s="1" t="s">
        <v>249</v>
      </c>
      <c r="C130" s="1" t="s">
        <v>249</v>
      </c>
      <c r="D130" s="1" t="s">
        <v>249</v>
      </c>
      <c r="E130" s="1" t="s">
        <v>249</v>
      </c>
      <c r="F130" s="1" t="s">
        <v>249</v>
      </c>
      <c r="G130" s="1" t="s">
        <v>249</v>
      </c>
      <c r="H130" s="1" t="s">
        <v>249</v>
      </c>
      <c r="I130" s="1" t="s">
        <v>519</v>
      </c>
      <c r="J130" s="1" t="s">
        <v>210</v>
      </c>
      <c r="K130" s="1" t="s">
        <v>249</v>
      </c>
      <c r="L130" s="1"/>
    </row>
    <row r="131" spans="1:12" ht="12.75">
      <c r="A131" s="1" t="s">
        <v>548</v>
      </c>
      <c r="B131" s="2">
        <v>4204.3</v>
      </c>
      <c r="C131" s="2">
        <v>4204.3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2">
        <v>4204.3</v>
      </c>
      <c r="L131" s="1"/>
    </row>
    <row r="132" spans="1:12" ht="12.75">
      <c r="A132" s="1" t="s">
        <v>606</v>
      </c>
      <c r="B132" s="1" t="s">
        <v>249</v>
      </c>
      <c r="C132" s="1" t="s">
        <v>249</v>
      </c>
      <c r="D132" s="1" t="s">
        <v>249</v>
      </c>
      <c r="E132" s="1" t="s">
        <v>249</v>
      </c>
      <c r="F132" s="1" t="s">
        <v>249</v>
      </c>
      <c r="G132" s="1" t="s">
        <v>249</v>
      </c>
      <c r="H132" s="1" t="s">
        <v>249</v>
      </c>
      <c r="I132" s="1" t="s">
        <v>519</v>
      </c>
      <c r="J132" s="1" t="s">
        <v>210</v>
      </c>
      <c r="K132" s="1" t="s">
        <v>249</v>
      </c>
      <c r="L132" s="1"/>
    </row>
    <row r="133" spans="1:12" ht="12.75">
      <c r="A133" s="1" t="s">
        <v>607</v>
      </c>
      <c r="B133" s="2">
        <v>93925.31</v>
      </c>
      <c r="C133" s="2">
        <v>97939.93</v>
      </c>
      <c r="D133" s="2">
        <v>16018.14</v>
      </c>
      <c r="E133" s="2">
        <v>85771.86</v>
      </c>
      <c r="F133" s="2">
        <v>15798.14</v>
      </c>
      <c r="G133" s="2">
        <v>84898.53</v>
      </c>
      <c r="H133" s="1">
        <v>0</v>
      </c>
      <c r="I133" s="1">
        <v>0.06</v>
      </c>
      <c r="J133" s="1">
        <v>86.68</v>
      </c>
      <c r="K133" s="2">
        <v>13041.4</v>
      </c>
      <c r="L133" s="1"/>
    </row>
    <row r="134" spans="1:12" ht="12.75">
      <c r="A134" s="1" t="s">
        <v>608</v>
      </c>
      <c r="B134" s="1" t="s">
        <v>249</v>
      </c>
      <c r="C134" s="1" t="s">
        <v>249</v>
      </c>
      <c r="D134" s="1" t="s">
        <v>249</v>
      </c>
      <c r="E134" s="1" t="s">
        <v>249</v>
      </c>
      <c r="F134" s="1" t="s">
        <v>249</v>
      </c>
      <c r="G134" s="1" t="s">
        <v>249</v>
      </c>
      <c r="H134" s="1" t="s">
        <v>249</v>
      </c>
      <c r="I134" s="1" t="s">
        <v>519</v>
      </c>
      <c r="J134" s="1" t="s">
        <v>210</v>
      </c>
      <c r="K134" s="1" t="s">
        <v>249</v>
      </c>
      <c r="L134" s="1"/>
    </row>
    <row r="135" spans="1:12" ht="12.75">
      <c r="A135" s="1" t="s">
        <v>548</v>
      </c>
      <c r="B135" s="2">
        <v>1657790.81</v>
      </c>
      <c r="C135" s="2">
        <v>1918898.81</v>
      </c>
      <c r="D135" s="2">
        <v>171230.37</v>
      </c>
      <c r="E135" s="2">
        <v>1525538.88</v>
      </c>
      <c r="F135" s="2">
        <v>309486.47</v>
      </c>
      <c r="G135" s="2">
        <v>1415015.09</v>
      </c>
      <c r="H135" s="1">
        <v>0</v>
      </c>
      <c r="I135" s="1">
        <v>1.15</v>
      </c>
      <c r="J135" s="1">
        <v>73.74</v>
      </c>
      <c r="K135" s="2">
        <v>503883.72</v>
      </c>
      <c r="L135" s="1"/>
    </row>
    <row r="136" spans="1:12" ht="12.75">
      <c r="A136" s="1" t="s">
        <v>556</v>
      </c>
      <c r="B136" s="2">
        <v>1336536.15</v>
      </c>
      <c r="C136" s="2">
        <v>1315536.15</v>
      </c>
      <c r="D136" s="2">
        <v>97220.91</v>
      </c>
      <c r="E136" s="2">
        <v>1214563.73</v>
      </c>
      <c r="F136" s="2">
        <v>250957.65</v>
      </c>
      <c r="G136" s="2">
        <v>1100644.17</v>
      </c>
      <c r="H136" s="1">
        <v>0</v>
      </c>
      <c r="I136" s="1">
        <v>0.89</v>
      </c>
      <c r="J136" s="1">
        <v>83.66</v>
      </c>
      <c r="K136" s="2">
        <v>214891.98</v>
      </c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 t="s">
        <v>184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 t="s">
        <v>185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 t="s">
        <v>186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 t="s">
        <v>187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 t="s">
        <v>514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 t="s">
        <v>189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 t="s">
        <v>186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 t="s">
        <v>190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 t="s">
        <v>609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 t="s">
        <v>191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5" t="s">
        <v>516</v>
      </c>
      <c r="B149" s="5" t="s">
        <v>249</v>
      </c>
      <c r="C149" s="5" t="s">
        <v>249</v>
      </c>
      <c r="D149" s="5" t="s">
        <v>517</v>
      </c>
      <c r="E149" s="5" t="s">
        <v>610</v>
      </c>
      <c r="F149" s="5" t="s">
        <v>519</v>
      </c>
      <c r="G149" s="5" t="s">
        <v>210</v>
      </c>
      <c r="H149" s="5" t="s">
        <v>249</v>
      </c>
      <c r="I149" s="5"/>
      <c r="J149" s="5"/>
      <c r="K149" s="5"/>
      <c r="L149" s="1"/>
    </row>
    <row r="150" spans="1:12" ht="12.75">
      <c r="A150" s="5" t="s">
        <v>516</v>
      </c>
      <c r="B150" s="5" t="s">
        <v>249</v>
      </c>
      <c r="C150" s="5" t="s">
        <v>249</v>
      </c>
      <c r="D150" s="5" t="s">
        <v>611</v>
      </c>
      <c r="E150" s="5" t="s">
        <v>521</v>
      </c>
      <c r="F150" s="5" t="s">
        <v>522</v>
      </c>
      <c r="G150" s="5" t="s">
        <v>200</v>
      </c>
      <c r="H150" s="5" t="s">
        <v>249</v>
      </c>
      <c r="I150" s="5"/>
      <c r="J150" s="5"/>
      <c r="K150" s="5"/>
      <c r="L150" s="1"/>
    </row>
    <row r="151" spans="1:12" ht="12.75">
      <c r="A151" s="5" t="s">
        <v>516</v>
      </c>
      <c r="B151" s="5" t="s">
        <v>523</v>
      </c>
      <c r="C151" s="5" t="s">
        <v>255</v>
      </c>
      <c r="D151" s="5" t="s">
        <v>517</v>
      </c>
      <c r="E151" s="5" t="s">
        <v>612</v>
      </c>
      <c r="F151" s="5" t="s">
        <v>525</v>
      </c>
      <c r="G151" s="5" t="s">
        <v>526</v>
      </c>
      <c r="H151" s="5" t="s">
        <v>527</v>
      </c>
      <c r="I151" s="5" t="s">
        <v>258</v>
      </c>
      <c r="J151" s="5"/>
      <c r="K151" s="5"/>
      <c r="L151" s="1"/>
    </row>
    <row r="152" spans="1:12" ht="12.75">
      <c r="A152" s="5" t="s">
        <v>528</v>
      </c>
      <c r="B152" s="5" t="s">
        <v>529</v>
      </c>
      <c r="C152" s="5" t="s">
        <v>262</v>
      </c>
      <c r="D152" s="5" t="s">
        <v>530</v>
      </c>
      <c r="E152" s="5" t="s">
        <v>530</v>
      </c>
      <c r="F152" s="5" t="s">
        <v>531</v>
      </c>
      <c r="G152" s="5" t="s">
        <v>532</v>
      </c>
      <c r="H152" s="5" t="s">
        <v>533</v>
      </c>
      <c r="I152" s="5" t="s">
        <v>534</v>
      </c>
      <c r="J152" s="5"/>
      <c r="K152" s="5"/>
      <c r="L152" s="1"/>
    </row>
    <row r="153" spans="1:12" ht="12.75">
      <c r="A153" s="5" t="s">
        <v>516</v>
      </c>
      <c r="B153" s="5" t="s">
        <v>249</v>
      </c>
      <c r="C153" s="5" t="s">
        <v>535</v>
      </c>
      <c r="D153" s="5" t="s">
        <v>536</v>
      </c>
      <c r="E153" s="5" t="s">
        <v>271</v>
      </c>
      <c r="F153" s="5" t="s">
        <v>536</v>
      </c>
      <c r="G153" s="5" t="s">
        <v>271</v>
      </c>
      <c r="H153" s="5" t="s">
        <v>537</v>
      </c>
      <c r="I153" s="5" t="s">
        <v>538</v>
      </c>
      <c r="J153" s="5" t="s">
        <v>210</v>
      </c>
      <c r="K153" s="5" t="s">
        <v>249</v>
      </c>
      <c r="L153" s="1"/>
    </row>
    <row r="154" spans="1:12" ht="12.75">
      <c r="A154" s="5" t="s">
        <v>516</v>
      </c>
      <c r="B154" s="5" t="s">
        <v>249</v>
      </c>
      <c r="C154" s="5" t="s">
        <v>249</v>
      </c>
      <c r="D154" s="5" t="s">
        <v>539</v>
      </c>
      <c r="E154" s="5" t="s">
        <v>540</v>
      </c>
      <c r="F154" s="5" t="s">
        <v>541</v>
      </c>
      <c r="G154" s="5" t="s">
        <v>542</v>
      </c>
      <c r="H154" s="5" t="s">
        <v>543</v>
      </c>
      <c r="I154" s="5" t="s">
        <v>519</v>
      </c>
      <c r="J154" s="5" t="s">
        <v>210</v>
      </c>
      <c r="K154" s="5" t="s">
        <v>249</v>
      </c>
      <c r="L154" s="1"/>
    </row>
    <row r="155" spans="1:12" ht="12.75">
      <c r="A155" s="1" t="s">
        <v>191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 t="s">
        <v>613</v>
      </c>
      <c r="B156" s="1" t="s">
        <v>249</v>
      </c>
      <c r="C156" s="1" t="s">
        <v>249</v>
      </c>
      <c r="D156" s="1" t="s">
        <v>249</v>
      </c>
      <c r="E156" s="1" t="s">
        <v>249</v>
      </c>
      <c r="F156" s="1" t="s">
        <v>249</v>
      </c>
      <c r="G156" s="1" t="s">
        <v>249</v>
      </c>
      <c r="H156" s="1" t="s">
        <v>249</v>
      </c>
      <c r="I156" s="1" t="s">
        <v>519</v>
      </c>
      <c r="J156" s="1" t="s">
        <v>210</v>
      </c>
      <c r="K156" s="1" t="s">
        <v>249</v>
      </c>
      <c r="L156" s="1"/>
    </row>
    <row r="157" spans="1:12" ht="12.75">
      <c r="A157" s="1" t="s">
        <v>548</v>
      </c>
      <c r="B157" s="2">
        <v>613649.35</v>
      </c>
      <c r="C157" s="2">
        <v>601149.35</v>
      </c>
      <c r="D157" s="2">
        <v>88454.79</v>
      </c>
      <c r="E157" s="2">
        <v>478799.05</v>
      </c>
      <c r="F157" s="2">
        <v>86734.79</v>
      </c>
      <c r="G157" s="2">
        <v>477079.05</v>
      </c>
      <c r="H157" s="1">
        <v>0</v>
      </c>
      <c r="I157" s="1">
        <v>0.38</v>
      </c>
      <c r="J157" s="1">
        <v>79.36</v>
      </c>
      <c r="K157" s="2">
        <v>124070.3</v>
      </c>
      <c r="L157" s="1"/>
    </row>
    <row r="158" spans="1:12" ht="12.75">
      <c r="A158" s="1" t="s">
        <v>552</v>
      </c>
      <c r="B158" s="2">
        <v>2522.58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/>
    </row>
    <row r="159" spans="1:12" ht="12.75">
      <c r="A159" s="1" t="s">
        <v>614</v>
      </c>
      <c r="B159" s="2">
        <v>159675.04</v>
      </c>
      <c r="C159" s="2">
        <v>134850.67</v>
      </c>
      <c r="D159" s="2">
        <v>17415.85</v>
      </c>
      <c r="E159" s="2">
        <v>128199.98</v>
      </c>
      <c r="F159" s="2">
        <v>30120.93</v>
      </c>
      <c r="G159" s="2">
        <v>126221.59</v>
      </c>
      <c r="H159" s="1">
        <v>0</v>
      </c>
      <c r="I159" s="1">
        <v>0.1</v>
      </c>
      <c r="J159" s="1">
        <v>93.6</v>
      </c>
      <c r="K159" s="2">
        <v>8629.08</v>
      </c>
      <c r="L159" s="1"/>
    </row>
    <row r="160" spans="1:12" ht="12.75">
      <c r="A160" s="1" t="s">
        <v>615</v>
      </c>
      <c r="B160" s="2">
        <v>12655.72</v>
      </c>
      <c r="C160" s="1">
        <v>524</v>
      </c>
      <c r="D160" s="1">
        <v>0</v>
      </c>
      <c r="E160" s="1">
        <v>350</v>
      </c>
      <c r="F160" s="1">
        <v>0</v>
      </c>
      <c r="G160" s="1">
        <v>350</v>
      </c>
      <c r="H160" s="1">
        <v>0</v>
      </c>
      <c r="I160" s="1">
        <v>0</v>
      </c>
      <c r="J160" s="1">
        <v>66.79</v>
      </c>
      <c r="K160" s="1">
        <v>174</v>
      </c>
      <c r="L160" s="1"/>
    </row>
    <row r="161" spans="1:12" ht="12.75">
      <c r="A161" s="1" t="s">
        <v>616</v>
      </c>
      <c r="B161" s="2">
        <v>6254.18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/>
    </row>
    <row r="162" spans="1:12" ht="12.75">
      <c r="A162" s="1" t="s">
        <v>617</v>
      </c>
      <c r="B162" s="1" t="s">
        <v>249</v>
      </c>
      <c r="C162" s="1" t="s">
        <v>249</v>
      </c>
      <c r="D162" s="1" t="s">
        <v>249</v>
      </c>
      <c r="E162" s="1" t="s">
        <v>249</v>
      </c>
      <c r="F162" s="1" t="s">
        <v>249</v>
      </c>
      <c r="G162" s="1" t="s">
        <v>249</v>
      </c>
      <c r="H162" s="1" t="s">
        <v>249</v>
      </c>
      <c r="I162" s="1" t="s">
        <v>519</v>
      </c>
      <c r="J162" s="1" t="s">
        <v>210</v>
      </c>
      <c r="K162" s="1" t="s">
        <v>249</v>
      </c>
      <c r="L162" s="1"/>
    </row>
    <row r="163" spans="1:12" ht="12.75">
      <c r="A163" s="1" t="s">
        <v>618</v>
      </c>
      <c r="B163" s="2">
        <v>1373898.46</v>
      </c>
      <c r="C163" s="2">
        <v>1607898.46</v>
      </c>
      <c r="D163" s="1">
        <v>0</v>
      </c>
      <c r="E163" s="2">
        <v>1607171.17</v>
      </c>
      <c r="F163" s="2">
        <v>241971.85</v>
      </c>
      <c r="G163" s="2">
        <v>1357676</v>
      </c>
      <c r="H163" s="1">
        <v>0</v>
      </c>
      <c r="I163" s="1">
        <v>1.1</v>
      </c>
      <c r="J163" s="1">
        <v>84.43</v>
      </c>
      <c r="K163" s="2">
        <v>250222.46</v>
      </c>
      <c r="L163" s="1"/>
    </row>
    <row r="164" spans="1:12" ht="12.75">
      <c r="A164" s="1" t="s">
        <v>619</v>
      </c>
      <c r="B164" s="2">
        <v>1598674.76</v>
      </c>
      <c r="C164" s="2">
        <v>1598674.76</v>
      </c>
      <c r="D164" s="2">
        <v>185386.23</v>
      </c>
      <c r="E164" s="2">
        <v>1187228.17</v>
      </c>
      <c r="F164" s="2">
        <v>185386.23</v>
      </c>
      <c r="G164" s="2">
        <v>1187228.17</v>
      </c>
      <c r="H164" s="1">
        <v>0</v>
      </c>
      <c r="I164" s="1">
        <v>0.96</v>
      </c>
      <c r="J164" s="1">
        <v>74.26</v>
      </c>
      <c r="K164" s="2">
        <v>411446.59</v>
      </c>
      <c r="L164" s="1"/>
    </row>
    <row r="165" spans="1:12" ht="12.75">
      <c r="A165" s="1" t="s">
        <v>620</v>
      </c>
      <c r="B165" s="1" t="s">
        <v>249</v>
      </c>
      <c r="C165" s="1" t="s">
        <v>249</v>
      </c>
      <c r="D165" s="1" t="s">
        <v>249</v>
      </c>
      <c r="E165" s="1" t="s">
        <v>249</v>
      </c>
      <c r="F165" s="1" t="s">
        <v>249</v>
      </c>
      <c r="G165" s="1" t="s">
        <v>249</v>
      </c>
      <c r="H165" s="1" t="s">
        <v>249</v>
      </c>
      <c r="I165" s="1" t="s">
        <v>519</v>
      </c>
      <c r="J165" s="1" t="s">
        <v>210</v>
      </c>
      <c r="K165" s="1" t="s">
        <v>249</v>
      </c>
      <c r="L165" s="1"/>
    </row>
    <row r="166" spans="1:12" ht="12.75">
      <c r="A166" s="1" t="s">
        <v>621</v>
      </c>
      <c r="B166" s="2">
        <v>6606000</v>
      </c>
      <c r="C166" s="2">
        <v>6046000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2">
        <v>6046000</v>
      </c>
      <c r="L166" s="1"/>
    </row>
    <row r="167" spans="1:12" ht="12.75">
      <c r="A167" s="1" t="s">
        <v>622</v>
      </c>
      <c r="B167" s="2">
        <v>3993785.43</v>
      </c>
      <c r="C167" s="2">
        <v>4635380.53</v>
      </c>
      <c r="D167" s="2">
        <v>842277.98</v>
      </c>
      <c r="E167" s="2">
        <v>4100025.59</v>
      </c>
      <c r="F167" s="2">
        <v>842277.98</v>
      </c>
      <c r="G167" s="2">
        <v>4100025.59</v>
      </c>
      <c r="H167" s="1">
        <v>0</v>
      </c>
      <c r="I167" s="1">
        <v>3.33</v>
      </c>
      <c r="J167" s="1">
        <v>88.45</v>
      </c>
      <c r="K167" s="2">
        <v>535354.94</v>
      </c>
      <c r="L167" s="1"/>
    </row>
    <row r="168" spans="1:12" ht="12.75">
      <c r="A168" s="1" t="s">
        <v>191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 t="s">
        <v>623</v>
      </c>
      <c r="B169" s="2">
        <v>160467476</v>
      </c>
      <c r="C169" s="2">
        <v>171868253.09</v>
      </c>
      <c r="D169" s="2">
        <v>14035289.01</v>
      </c>
      <c r="E169" s="2">
        <v>138872842.36</v>
      </c>
      <c r="F169" s="2">
        <v>24662895.51</v>
      </c>
      <c r="G169" s="2">
        <v>122905700.09</v>
      </c>
      <c r="H169" s="1">
        <v>100</v>
      </c>
      <c r="I169" s="1">
        <v>71.51</v>
      </c>
      <c r="J169" s="2">
        <v>48962553</v>
      </c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 t="s">
        <v>184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 t="s">
        <v>185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 t="s">
        <v>186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 t="s">
        <v>187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 t="s">
        <v>514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 t="s">
        <v>189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 t="s">
        <v>186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 t="s">
        <v>190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 t="s">
        <v>624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 t="s">
        <v>191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5" t="s">
        <v>516</v>
      </c>
      <c r="B195" s="5" t="s">
        <v>249</v>
      </c>
      <c r="C195" s="5" t="s">
        <v>249</v>
      </c>
      <c r="D195" s="5" t="s">
        <v>517</v>
      </c>
      <c r="E195" s="5" t="s">
        <v>625</v>
      </c>
      <c r="F195" s="5" t="s">
        <v>519</v>
      </c>
      <c r="G195" s="5" t="s">
        <v>210</v>
      </c>
      <c r="H195" s="5" t="s">
        <v>249</v>
      </c>
      <c r="I195" s="5"/>
      <c r="J195" s="5"/>
      <c r="K195" s="1"/>
      <c r="L195" s="1"/>
    </row>
    <row r="196" spans="1:12" ht="12.75">
      <c r="A196" s="5" t="s">
        <v>516</v>
      </c>
      <c r="B196" s="5" t="s">
        <v>249</v>
      </c>
      <c r="C196" s="5" t="s">
        <v>249</v>
      </c>
      <c r="D196" s="5" t="s">
        <v>611</v>
      </c>
      <c r="E196" s="5" t="s">
        <v>521</v>
      </c>
      <c r="F196" s="5" t="s">
        <v>522</v>
      </c>
      <c r="G196" s="5" t="s">
        <v>200</v>
      </c>
      <c r="H196" s="5" t="s">
        <v>249</v>
      </c>
      <c r="I196" s="5"/>
      <c r="J196" s="5"/>
      <c r="K196" s="1"/>
      <c r="L196" s="1"/>
    </row>
    <row r="197" spans="1:12" ht="12.75">
      <c r="A197" s="5" t="s">
        <v>516</v>
      </c>
      <c r="B197" s="5" t="s">
        <v>523</v>
      </c>
      <c r="C197" s="5" t="s">
        <v>255</v>
      </c>
      <c r="D197" s="5" t="s">
        <v>517</v>
      </c>
      <c r="E197" s="5" t="s">
        <v>626</v>
      </c>
      <c r="F197" s="5" t="s">
        <v>525</v>
      </c>
      <c r="G197" s="5" t="s">
        <v>526</v>
      </c>
      <c r="H197" s="5" t="s">
        <v>527</v>
      </c>
      <c r="I197" s="5" t="s">
        <v>258</v>
      </c>
      <c r="J197" s="5"/>
      <c r="K197" s="1"/>
      <c r="L197" s="1"/>
    </row>
    <row r="198" spans="1:12" ht="12.75">
      <c r="A198" s="5" t="s">
        <v>528</v>
      </c>
      <c r="B198" s="5" t="s">
        <v>529</v>
      </c>
      <c r="C198" s="5" t="s">
        <v>262</v>
      </c>
      <c r="D198" s="5" t="s">
        <v>530</v>
      </c>
      <c r="E198" s="5" t="s">
        <v>530</v>
      </c>
      <c r="F198" s="5" t="s">
        <v>531</v>
      </c>
      <c r="G198" s="5" t="s">
        <v>532</v>
      </c>
      <c r="H198" s="5" t="s">
        <v>533</v>
      </c>
      <c r="I198" s="5" t="s">
        <v>534</v>
      </c>
      <c r="J198" s="5"/>
      <c r="K198" s="1"/>
      <c r="L198" s="8"/>
    </row>
    <row r="199" spans="1:12" ht="12.75">
      <c r="A199" s="5" t="s">
        <v>516</v>
      </c>
      <c r="B199" s="5" t="s">
        <v>249</v>
      </c>
      <c r="C199" s="5" t="s">
        <v>535</v>
      </c>
      <c r="D199" s="5" t="s">
        <v>536</v>
      </c>
      <c r="E199" s="5" t="s">
        <v>271</v>
      </c>
      <c r="F199" s="5" t="s">
        <v>536</v>
      </c>
      <c r="G199" s="5" t="s">
        <v>271</v>
      </c>
      <c r="H199" s="5" t="s">
        <v>537</v>
      </c>
      <c r="I199" s="5" t="s">
        <v>538</v>
      </c>
      <c r="J199" s="5" t="s">
        <v>210</v>
      </c>
      <c r="K199" s="1" t="s">
        <v>249</v>
      </c>
      <c r="L199" s="8"/>
    </row>
    <row r="200" spans="1:12" ht="12.75">
      <c r="A200" s="5" t="s">
        <v>516</v>
      </c>
      <c r="B200" s="5" t="s">
        <v>249</v>
      </c>
      <c r="C200" s="5" t="s">
        <v>249</v>
      </c>
      <c r="D200" s="5" t="s">
        <v>539</v>
      </c>
      <c r="E200" s="5" t="s">
        <v>540</v>
      </c>
      <c r="F200" s="5" t="s">
        <v>541</v>
      </c>
      <c r="G200" s="5" t="s">
        <v>542</v>
      </c>
      <c r="H200" s="5" t="s">
        <v>543</v>
      </c>
      <c r="I200" s="5" t="s">
        <v>519</v>
      </c>
      <c r="J200" s="5" t="s">
        <v>210</v>
      </c>
      <c r="K200" s="1" t="s">
        <v>249</v>
      </c>
      <c r="L200" s="8"/>
    </row>
    <row r="201" spans="1:12" ht="12.75">
      <c r="A201" s="1" t="s">
        <v>191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8"/>
    </row>
    <row r="202" spans="1:12" ht="12.75">
      <c r="A202" s="1" t="s">
        <v>627</v>
      </c>
      <c r="B202" s="1" t="s">
        <v>249</v>
      </c>
      <c r="C202" s="1" t="s">
        <v>249</v>
      </c>
      <c r="D202" s="1" t="s">
        <v>249</v>
      </c>
      <c r="E202" s="1" t="s">
        <v>249</v>
      </c>
      <c r="F202" s="1" t="s">
        <v>249</v>
      </c>
      <c r="G202" s="1" t="s">
        <v>249</v>
      </c>
      <c r="H202" s="1" t="s">
        <v>249</v>
      </c>
      <c r="I202" s="1" t="s">
        <v>519</v>
      </c>
      <c r="J202" s="1" t="s">
        <v>210</v>
      </c>
      <c r="K202" s="1" t="s">
        <v>249</v>
      </c>
      <c r="L202" s="8"/>
    </row>
    <row r="203" spans="1:12" ht="12.75">
      <c r="A203" s="1" t="s">
        <v>547</v>
      </c>
      <c r="B203" s="1" t="s">
        <v>249</v>
      </c>
      <c r="C203" s="1" t="s">
        <v>249</v>
      </c>
      <c r="D203" s="1" t="s">
        <v>249</v>
      </c>
      <c r="E203" s="1" t="s">
        <v>249</v>
      </c>
      <c r="F203" s="1" t="s">
        <v>249</v>
      </c>
      <c r="G203" s="1" t="s">
        <v>249</v>
      </c>
      <c r="H203" s="1" t="s">
        <v>249</v>
      </c>
      <c r="I203" s="1" t="s">
        <v>519</v>
      </c>
      <c r="J203" s="1" t="s">
        <v>210</v>
      </c>
      <c r="K203" s="1" t="s">
        <v>249</v>
      </c>
      <c r="L203" s="8"/>
    </row>
    <row r="204" spans="1:12" ht="12.75">
      <c r="A204" s="1" t="s">
        <v>548</v>
      </c>
      <c r="B204" s="2">
        <v>658784.98</v>
      </c>
      <c r="C204" s="2">
        <v>992784.98</v>
      </c>
      <c r="D204" s="2">
        <v>170251.06</v>
      </c>
      <c r="E204" s="2">
        <v>785534.28</v>
      </c>
      <c r="F204" s="2">
        <v>170251.06</v>
      </c>
      <c r="G204" s="2">
        <v>785534.28</v>
      </c>
      <c r="H204" s="1">
        <v>0</v>
      </c>
      <c r="I204" s="1">
        <v>19.15</v>
      </c>
      <c r="J204" s="1">
        <v>79.12</v>
      </c>
      <c r="K204" s="2">
        <v>207250.7</v>
      </c>
      <c r="L204" s="1"/>
    </row>
    <row r="205" spans="1:12" ht="12.75">
      <c r="A205" s="1" t="s">
        <v>549</v>
      </c>
      <c r="B205" s="2">
        <v>104550.54</v>
      </c>
      <c r="C205" s="2">
        <v>154550.54</v>
      </c>
      <c r="D205" s="2">
        <v>25212.7</v>
      </c>
      <c r="E205" s="2">
        <v>119638.67</v>
      </c>
      <c r="F205" s="2">
        <v>25212.7</v>
      </c>
      <c r="G205" s="2">
        <v>119638.67</v>
      </c>
      <c r="H205" s="1">
        <v>0</v>
      </c>
      <c r="I205" s="1">
        <v>2.91</v>
      </c>
      <c r="J205" s="1">
        <v>77.41</v>
      </c>
      <c r="K205" s="2">
        <v>34911.87</v>
      </c>
      <c r="L205" s="1"/>
    </row>
    <row r="206" spans="1:12" ht="12.75">
      <c r="A206" s="1" t="s">
        <v>554</v>
      </c>
      <c r="B206" s="2">
        <v>1000</v>
      </c>
      <c r="C206" s="1">
        <v>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/>
    </row>
    <row r="207" spans="1:12" ht="12.75">
      <c r="A207" s="1" t="s">
        <v>557</v>
      </c>
      <c r="B207" s="1" t="s">
        <v>249</v>
      </c>
      <c r="C207" s="1" t="s">
        <v>249</v>
      </c>
      <c r="D207" s="1" t="s">
        <v>249</v>
      </c>
      <c r="E207" s="1" t="s">
        <v>249</v>
      </c>
      <c r="F207" s="1" t="s">
        <v>249</v>
      </c>
      <c r="G207" s="1" t="s">
        <v>249</v>
      </c>
      <c r="H207" s="1" t="s">
        <v>249</v>
      </c>
      <c r="I207" s="1" t="s">
        <v>519</v>
      </c>
      <c r="J207" s="1" t="s">
        <v>210</v>
      </c>
      <c r="K207" s="1" t="s">
        <v>249</v>
      </c>
      <c r="L207" s="1"/>
    </row>
    <row r="208" spans="1:12" ht="12.75">
      <c r="A208" s="1" t="s">
        <v>558</v>
      </c>
      <c r="B208" s="2">
        <v>474013.69</v>
      </c>
      <c r="C208" s="2">
        <v>424013.69</v>
      </c>
      <c r="D208" s="2">
        <v>65373.83</v>
      </c>
      <c r="E208" s="2">
        <v>319060.3</v>
      </c>
      <c r="F208" s="2">
        <v>65373.83</v>
      </c>
      <c r="G208" s="2">
        <v>319060.3</v>
      </c>
      <c r="H208" s="1">
        <v>0</v>
      </c>
      <c r="I208" s="1">
        <v>7.78</v>
      </c>
      <c r="J208" s="1">
        <v>75.24</v>
      </c>
      <c r="K208" s="2">
        <v>104953.39</v>
      </c>
      <c r="L208" s="1"/>
    </row>
    <row r="209" spans="1:12" ht="12.75">
      <c r="A209" s="1" t="s">
        <v>567</v>
      </c>
      <c r="B209" s="1" t="s">
        <v>249</v>
      </c>
      <c r="C209" s="1" t="s">
        <v>249</v>
      </c>
      <c r="D209" s="1" t="s">
        <v>249</v>
      </c>
      <c r="E209" s="1" t="s">
        <v>249</v>
      </c>
      <c r="F209" s="1" t="s">
        <v>249</v>
      </c>
      <c r="G209" s="1" t="s">
        <v>249</v>
      </c>
      <c r="H209" s="1" t="s">
        <v>249</v>
      </c>
      <c r="I209" s="1" t="s">
        <v>519</v>
      </c>
      <c r="J209" s="1" t="s">
        <v>210</v>
      </c>
      <c r="K209" s="1" t="s">
        <v>249</v>
      </c>
      <c r="L209" s="1"/>
    </row>
    <row r="210" spans="1:12" ht="12.75">
      <c r="A210" s="1" t="s">
        <v>548</v>
      </c>
      <c r="B210" s="2">
        <v>1198362.98</v>
      </c>
      <c r="C210" s="2">
        <v>1298362.98</v>
      </c>
      <c r="D210" s="2">
        <v>256645.74</v>
      </c>
      <c r="E210" s="2">
        <v>1250633.28</v>
      </c>
      <c r="F210" s="2">
        <v>256645.74</v>
      </c>
      <c r="G210" s="2">
        <v>1250633.28</v>
      </c>
      <c r="H210" s="1">
        <v>0</v>
      </c>
      <c r="I210" s="1">
        <v>30.5</v>
      </c>
      <c r="J210" s="1">
        <v>96.32</v>
      </c>
      <c r="K210" s="2">
        <v>47729.7</v>
      </c>
      <c r="L210" s="1"/>
    </row>
    <row r="211" spans="1:12" ht="12.75">
      <c r="A211" s="1" t="s">
        <v>576</v>
      </c>
      <c r="B211" s="1" t="s">
        <v>249</v>
      </c>
      <c r="C211" s="1" t="s">
        <v>249</v>
      </c>
      <c r="D211" s="1" t="s">
        <v>249</v>
      </c>
      <c r="E211" s="1" t="s">
        <v>249</v>
      </c>
      <c r="F211" s="1" t="s">
        <v>249</v>
      </c>
      <c r="G211" s="1" t="s">
        <v>249</v>
      </c>
      <c r="H211" s="1" t="s">
        <v>249</v>
      </c>
      <c r="I211" s="1" t="s">
        <v>519</v>
      </c>
      <c r="J211" s="1" t="s">
        <v>210</v>
      </c>
      <c r="K211" s="1" t="s">
        <v>249</v>
      </c>
      <c r="L211" s="1"/>
    </row>
    <row r="212" spans="1:12" ht="12.75">
      <c r="A212" s="1" t="s">
        <v>578</v>
      </c>
      <c r="B212" s="2">
        <v>932771.58</v>
      </c>
      <c r="C212" s="2">
        <v>992954.43</v>
      </c>
      <c r="D212" s="2">
        <v>189965.43</v>
      </c>
      <c r="E212" s="2">
        <v>957711.84</v>
      </c>
      <c r="F212" s="2">
        <v>189965.43</v>
      </c>
      <c r="G212" s="2">
        <v>957711.84</v>
      </c>
      <c r="H212" s="1">
        <v>0</v>
      </c>
      <c r="I212" s="1">
        <v>23.35</v>
      </c>
      <c r="J212" s="1">
        <v>96.45</v>
      </c>
      <c r="K212" s="2">
        <v>35242.59</v>
      </c>
      <c r="L212" s="1"/>
    </row>
    <row r="213" spans="1:12" ht="12.75">
      <c r="A213" s="1" t="s">
        <v>581</v>
      </c>
      <c r="B213" s="2">
        <v>557218.91</v>
      </c>
      <c r="C213" s="2">
        <v>687218.91</v>
      </c>
      <c r="D213" s="2">
        <v>121817.42</v>
      </c>
      <c r="E213" s="2">
        <v>600368.88</v>
      </c>
      <c r="F213" s="2">
        <v>121817.42</v>
      </c>
      <c r="G213" s="2">
        <v>600368.88</v>
      </c>
      <c r="H213" s="1">
        <v>0</v>
      </c>
      <c r="I213" s="1">
        <v>14.64</v>
      </c>
      <c r="J213" s="1">
        <v>87.36</v>
      </c>
      <c r="K213" s="2">
        <v>86850.03</v>
      </c>
      <c r="L213" s="1"/>
    </row>
    <row r="214" spans="1:12" ht="12.75">
      <c r="A214" s="1" t="s">
        <v>582</v>
      </c>
      <c r="B214" s="1">
        <v>200</v>
      </c>
      <c r="C214" s="1">
        <v>200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200</v>
      </c>
      <c r="L214" s="1"/>
    </row>
    <row r="215" spans="1:12" ht="12.75">
      <c r="A215" s="1" t="s">
        <v>584</v>
      </c>
      <c r="B215" s="1" t="s">
        <v>249</v>
      </c>
      <c r="C215" s="1" t="s">
        <v>249</v>
      </c>
      <c r="D215" s="1" t="s">
        <v>249</v>
      </c>
      <c r="E215" s="1" t="s">
        <v>249</v>
      </c>
      <c r="F215" s="1" t="s">
        <v>249</v>
      </c>
      <c r="G215" s="1" t="s">
        <v>249</v>
      </c>
      <c r="H215" s="1" t="s">
        <v>249</v>
      </c>
      <c r="I215" s="1" t="s">
        <v>519</v>
      </c>
      <c r="J215" s="1" t="s">
        <v>210</v>
      </c>
      <c r="K215" s="1" t="s">
        <v>249</v>
      </c>
      <c r="L215" s="1"/>
    </row>
    <row r="216" spans="1:12" ht="12.75">
      <c r="A216" s="1" t="s">
        <v>548</v>
      </c>
      <c r="B216" s="2">
        <v>5381.38</v>
      </c>
      <c r="C216" s="2">
        <v>8381.38</v>
      </c>
      <c r="D216" s="2">
        <v>1688.63</v>
      </c>
      <c r="E216" s="2">
        <v>6527.85</v>
      </c>
      <c r="F216" s="2">
        <v>1688.63</v>
      </c>
      <c r="G216" s="2">
        <v>6527.85</v>
      </c>
      <c r="H216" s="1">
        <v>0</v>
      </c>
      <c r="I216" s="1">
        <v>0.15</v>
      </c>
      <c r="J216" s="1">
        <v>77.88</v>
      </c>
      <c r="K216" s="2">
        <v>1853.53</v>
      </c>
      <c r="L216" s="1"/>
    </row>
    <row r="217" spans="1:12" ht="12.75">
      <c r="A217" s="1" t="s">
        <v>586</v>
      </c>
      <c r="B217" s="2">
        <v>7143.87</v>
      </c>
      <c r="C217" s="2">
        <v>7143.87</v>
      </c>
      <c r="D217" s="2">
        <v>1536.31</v>
      </c>
      <c r="E217" s="2">
        <v>5540.26</v>
      </c>
      <c r="F217" s="2">
        <v>1536.31</v>
      </c>
      <c r="G217" s="2">
        <v>5540.26</v>
      </c>
      <c r="H217" s="1">
        <v>0</v>
      </c>
      <c r="I217" s="1">
        <v>0.13</v>
      </c>
      <c r="J217" s="1">
        <v>77.55</v>
      </c>
      <c r="K217" s="2">
        <v>1603.61</v>
      </c>
      <c r="L217" s="1"/>
    </row>
    <row r="218" spans="1:12" ht="12.75">
      <c r="A218" s="1" t="s">
        <v>608</v>
      </c>
      <c r="B218" s="1" t="s">
        <v>249</v>
      </c>
      <c r="C218" s="1" t="s">
        <v>249</v>
      </c>
      <c r="D218" s="1" t="s">
        <v>249</v>
      </c>
      <c r="E218" s="1" t="s">
        <v>249</v>
      </c>
      <c r="F218" s="1" t="s">
        <v>249</v>
      </c>
      <c r="G218" s="1" t="s">
        <v>249</v>
      </c>
      <c r="H218" s="1" t="s">
        <v>249</v>
      </c>
      <c r="I218" s="1" t="s">
        <v>519</v>
      </c>
      <c r="J218" s="1" t="s">
        <v>210</v>
      </c>
      <c r="K218" s="1" t="s">
        <v>249</v>
      </c>
      <c r="L218" s="1"/>
    </row>
    <row r="219" spans="1:12" ht="12.75">
      <c r="A219" s="1" t="s">
        <v>556</v>
      </c>
      <c r="B219" s="2">
        <v>21182.51</v>
      </c>
      <c r="C219" s="2">
        <v>26182.51</v>
      </c>
      <c r="D219" s="2">
        <v>3659.38</v>
      </c>
      <c r="E219" s="2">
        <v>20422.37</v>
      </c>
      <c r="F219" s="2">
        <v>3659.38</v>
      </c>
      <c r="G219" s="2">
        <v>20422.37</v>
      </c>
      <c r="H219" s="1">
        <v>0</v>
      </c>
      <c r="I219" s="1">
        <v>0.49</v>
      </c>
      <c r="J219" s="1">
        <v>78</v>
      </c>
      <c r="K219" s="2">
        <v>5760.14</v>
      </c>
      <c r="L219" s="1"/>
    </row>
    <row r="220" spans="1:12" ht="12.75">
      <c r="A220" s="1" t="s">
        <v>613</v>
      </c>
      <c r="B220" s="1" t="s">
        <v>249</v>
      </c>
      <c r="C220" s="1" t="s">
        <v>249</v>
      </c>
      <c r="D220" s="1" t="s">
        <v>249</v>
      </c>
      <c r="E220" s="1" t="s">
        <v>249</v>
      </c>
      <c r="F220" s="1" t="s">
        <v>249</v>
      </c>
      <c r="G220" s="1" t="s">
        <v>249</v>
      </c>
      <c r="H220" s="1" t="s">
        <v>249</v>
      </c>
      <c r="I220" s="1" t="s">
        <v>519</v>
      </c>
      <c r="J220" s="1" t="s">
        <v>210</v>
      </c>
      <c r="K220" s="1" t="s">
        <v>249</v>
      </c>
      <c r="L220" s="1"/>
    </row>
    <row r="221" spans="1:12" ht="12.75">
      <c r="A221" s="1" t="s">
        <v>548</v>
      </c>
      <c r="B221" s="2">
        <v>33174.99</v>
      </c>
      <c r="C221" s="2">
        <v>43587.24</v>
      </c>
      <c r="D221" s="2">
        <v>6127.48</v>
      </c>
      <c r="E221" s="2">
        <v>34587.86</v>
      </c>
      <c r="F221" s="2">
        <v>6127.48</v>
      </c>
      <c r="G221" s="2">
        <v>34587.86</v>
      </c>
      <c r="H221" s="1">
        <v>0</v>
      </c>
      <c r="I221" s="1">
        <v>0.84</v>
      </c>
      <c r="J221" s="1">
        <v>79.35</v>
      </c>
      <c r="K221" s="2">
        <v>8999.38</v>
      </c>
      <c r="L221" s="1"/>
    </row>
    <row r="222" spans="1:12" ht="12.75">
      <c r="A222" s="1" t="s">
        <v>191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 t="s">
        <v>628</v>
      </c>
      <c r="B223" s="2">
        <v>3993785.43</v>
      </c>
      <c r="C223" s="2">
        <v>4635380.53</v>
      </c>
      <c r="D223" s="2">
        <v>842277.98</v>
      </c>
      <c r="E223" s="2">
        <v>4100025.59</v>
      </c>
      <c r="F223" s="2">
        <v>842277.98</v>
      </c>
      <c r="G223" s="2">
        <v>4100025.59</v>
      </c>
      <c r="H223" s="1">
        <v>100</v>
      </c>
      <c r="I223" s="1">
        <v>88.45</v>
      </c>
      <c r="J223" s="2">
        <v>535354.94</v>
      </c>
      <c r="K223" s="1"/>
      <c r="L223" s="1"/>
    </row>
    <row r="224" spans="1:12" ht="12.75">
      <c r="A224" s="1" t="s">
        <v>629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8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8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8"/>
      <c r="L227" s="1"/>
    </row>
    <row r="228" spans="1:12" ht="12.75">
      <c r="A228" s="1" t="s">
        <v>331</v>
      </c>
      <c r="B228" s="1"/>
      <c r="C228" s="1"/>
      <c r="D228" s="1" t="s">
        <v>512</v>
      </c>
      <c r="E228" s="1"/>
      <c r="F228" s="1"/>
      <c r="G228" s="1"/>
      <c r="H228" s="1" t="s">
        <v>336</v>
      </c>
      <c r="I228" s="1"/>
      <c r="J228" s="1"/>
      <c r="K228" s="8"/>
      <c r="L228" s="1"/>
    </row>
    <row r="229" spans="1:12" ht="12.75">
      <c r="A229" s="1" t="s">
        <v>511</v>
      </c>
      <c r="B229" s="1"/>
      <c r="C229" s="1"/>
      <c r="D229" s="1" t="s">
        <v>334</v>
      </c>
      <c r="E229" s="1"/>
      <c r="F229" s="1"/>
      <c r="G229" s="1"/>
      <c r="H229" s="1" t="s">
        <v>335</v>
      </c>
      <c r="I229" s="1"/>
      <c r="J229" s="1"/>
      <c r="K229" s="8"/>
      <c r="L229" s="1"/>
    </row>
    <row r="230" spans="1:1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</sheetData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1"/>
  <sheetViews>
    <sheetView workbookViewId="0" topLeftCell="A1">
      <selection activeCell="G38" sqref="G38"/>
    </sheetView>
  </sheetViews>
  <sheetFormatPr defaultColWidth="9.140625" defaultRowHeight="12.75"/>
  <cols>
    <col min="1" max="1" width="37.421875" style="0" customWidth="1"/>
    <col min="2" max="2" width="12.28125" style="0" customWidth="1"/>
    <col min="3" max="3" width="12.00390625" style="0" customWidth="1"/>
    <col min="4" max="4" width="12.8515625" style="0" customWidth="1"/>
    <col min="5" max="5" width="11.140625" style="0" bestFit="1" customWidth="1"/>
    <col min="6" max="6" width="12.00390625" style="0" bestFit="1" customWidth="1"/>
    <col min="7" max="7" width="12.140625" style="0" bestFit="1" customWidth="1"/>
    <col min="8" max="8" width="12.00390625" style="0" bestFit="1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630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631</v>
      </c>
      <c r="B3" s="1"/>
      <c r="C3" s="1"/>
      <c r="D3" s="1"/>
      <c r="E3" s="1"/>
      <c r="F3" s="1"/>
      <c r="G3" s="1"/>
      <c r="H3" s="1"/>
      <c r="I3" s="1"/>
    </row>
    <row r="4" spans="1:9" ht="12.75">
      <c r="A4" s="1" t="s">
        <v>632</v>
      </c>
      <c r="B4" s="1"/>
      <c r="C4" s="1"/>
      <c r="D4" s="1"/>
      <c r="E4" s="1"/>
      <c r="F4" s="1"/>
      <c r="G4" s="1"/>
      <c r="H4" s="1"/>
      <c r="I4" s="1"/>
    </row>
    <row r="5" spans="1:9" ht="12.75">
      <c r="A5" s="1" t="s">
        <v>633</v>
      </c>
      <c r="B5" s="1"/>
      <c r="C5" s="1"/>
      <c r="D5" s="1"/>
      <c r="E5" s="1"/>
      <c r="F5" s="1"/>
      <c r="G5" s="1"/>
      <c r="H5" s="1"/>
      <c r="I5" s="1"/>
    </row>
    <row r="6" spans="1:9" ht="12.75">
      <c r="A6" s="1" t="s">
        <v>634</v>
      </c>
      <c r="B6" s="1"/>
      <c r="C6" s="1"/>
      <c r="D6" s="1"/>
      <c r="E6" s="1"/>
      <c r="F6" s="1"/>
      <c r="G6" s="1"/>
      <c r="H6" s="1"/>
      <c r="I6" s="1"/>
    </row>
    <row r="7" spans="1:9" ht="12.75">
      <c r="A7" s="1" t="s">
        <v>635</v>
      </c>
      <c r="B7" s="1"/>
      <c r="C7" s="1"/>
      <c r="D7" s="1"/>
      <c r="E7" s="1"/>
      <c r="F7" s="1"/>
      <c r="G7" s="1"/>
      <c r="H7" s="1"/>
      <c r="I7" s="1"/>
    </row>
    <row r="8" spans="1:9" ht="12.75">
      <c r="A8" s="1" t="s">
        <v>632</v>
      </c>
      <c r="B8" s="1"/>
      <c r="C8" s="1"/>
      <c r="D8" s="1"/>
      <c r="E8" s="1"/>
      <c r="F8" s="1"/>
      <c r="G8" s="1"/>
      <c r="H8" s="1"/>
      <c r="I8" s="1"/>
    </row>
    <row r="9" spans="1:9" ht="12.75">
      <c r="A9" s="1" t="s">
        <v>636</v>
      </c>
      <c r="B9" s="1"/>
      <c r="C9" s="1"/>
      <c r="D9" s="1"/>
      <c r="E9" s="1"/>
      <c r="F9" s="1"/>
      <c r="G9" s="1"/>
      <c r="H9" s="1"/>
      <c r="I9" s="1"/>
    </row>
    <row r="10" spans="1:9" ht="12.75">
      <c r="A10" s="1" t="s">
        <v>637</v>
      </c>
      <c r="B10" s="1"/>
      <c r="C10" s="1"/>
      <c r="D10" s="1"/>
      <c r="E10" s="1"/>
      <c r="F10" s="1"/>
      <c r="G10" s="1"/>
      <c r="H10" s="1"/>
      <c r="I10" s="1"/>
    </row>
    <row r="11" spans="1:9" ht="12.75">
      <c r="A11" s="5" t="s">
        <v>638</v>
      </c>
      <c r="B11" s="17" t="s">
        <v>639</v>
      </c>
      <c r="C11" s="5"/>
      <c r="D11" s="5"/>
      <c r="E11" s="5"/>
      <c r="F11" s="5"/>
      <c r="G11" s="5"/>
      <c r="H11" s="5"/>
      <c r="I11" s="1"/>
    </row>
    <row r="12" spans="1:9" ht="12.75">
      <c r="A12" s="5" t="s">
        <v>638</v>
      </c>
      <c r="B12" s="5" t="s">
        <v>640</v>
      </c>
      <c r="C12" s="5"/>
      <c r="D12" s="5"/>
      <c r="E12" s="5"/>
      <c r="F12" s="5"/>
      <c r="G12" s="5"/>
      <c r="H12" s="5"/>
      <c r="I12" s="1"/>
    </row>
    <row r="13" spans="1:9" ht="12.75">
      <c r="A13" s="5" t="s">
        <v>641</v>
      </c>
      <c r="B13" s="5" t="s">
        <v>642</v>
      </c>
      <c r="C13" s="5" t="s">
        <v>643</v>
      </c>
      <c r="D13" s="5" t="s">
        <v>644</v>
      </c>
      <c r="E13" s="5" t="s">
        <v>645</v>
      </c>
      <c r="F13" s="5" t="s">
        <v>646</v>
      </c>
      <c r="G13" s="5" t="s">
        <v>647</v>
      </c>
      <c r="H13" s="5" t="s">
        <v>648</v>
      </c>
      <c r="I13" s="1"/>
    </row>
    <row r="14" spans="1:9" ht="12.75">
      <c r="A14" s="1" t="s">
        <v>637</v>
      </c>
      <c r="B14" s="1"/>
      <c r="C14" s="1"/>
      <c r="D14" s="1"/>
      <c r="E14" s="1"/>
      <c r="F14" s="1"/>
      <c r="G14" s="1"/>
      <c r="H14" s="1"/>
      <c r="I14" s="1"/>
    </row>
    <row r="15" spans="1:9" ht="12.75">
      <c r="A15" s="1" t="s">
        <v>649</v>
      </c>
      <c r="B15" s="1" t="s">
        <v>249</v>
      </c>
      <c r="C15" s="1" t="s">
        <v>249</v>
      </c>
      <c r="D15" s="1" t="s">
        <v>249</v>
      </c>
      <c r="E15" s="1" t="s">
        <v>249</v>
      </c>
      <c r="F15" s="1" t="s">
        <v>249</v>
      </c>
      <c r="G15" s="1" t="s">
        <v>249</v>
      </c>
      <c r="H15" s="1" t="s">
        <v>249</v>
      </c>
      <c r="I15" s="1"/>
    </row>
    <row r="16" spans="1:9" ht="12.75">
      <c r="A16" s="1" t="s">
        <v>650</v>
      </c>
      <c r="B16" s="1" t="s">
        <v>249</v>
      </c>
      <c r="C16" s="1" t="s">
        <v>249</v>
      </c>
      <c r="D16" s="1" t="s">
        <v>249</v>
      </c>
      <c r="E16" s="1" t="s">
        <v>249</v>
      </c>
      <c r="F16" s="1" t="s">
        <v>249</v>
      </c>
      <c r="G16" s="1" t="s">
        <v>249</v>
      </c>
      <c r="H16" s="1" t="s">
        <v>249</v>
      </c>
      <c r="I16" s="1"/>
    </row>
    <row r="17" spans="1:9" ht="12.75">
      <c r="A17" s="1" t="s">
        <v>651</v>
      </c>
      <c r="B17" s="13">
        <v>58388.01</v>
      </c>
      <c r="C17" s="13">
        <v>66811.73</v>
      </c>
      <c r="D17" s="2">
        <v>3191.31</v>
      </c>
      <c r="E17" s="2">
        <v>97639.45</v>
      </c>
      <c r="F17" s="2">
        <v>5203666.58</v>
      </c>
      <c r="G17" s="2">
        <v>673739.43</v>
      </c>
      <c r="H17" s="2">
        <v>598056.6</v>
      </c>
      <c r="I17" s="1"/>
    </row>
    <row r="18" spans="1:9" ht="12.75">
      <c r="A18" s="1" t="s">
        <v>652</v>
      </c>
      <c r="B18" s="13">
        <v>765091.09</v>
      </c>
      <c r="C18" s="13">
        <v>974747.67</v>
      </c>
      <c r="D18" s="2">
        <v>768402.87</v>
      </c>
      <c r="E18" s="2">
        <v>677294.78</v>
      </c>
      <c r="F18" s="2">
        <v>908493.08</v>
      </c>
      <c r="G18" s="2">
        <v>952816.64</v>
      </c>
      <c r="H18" s="2">
        <v>875247.29</v>
      </c>
      <c r="I18" s="1"/>
    </row>
    <row r="19" spans="1:9" ht="12.75">
      <c r="A19" s="1" t="s">
        <v>653</v>
      </c>
      <c r="B19" s="13">
        <v>170068.05</v>
      </c>
      <c r="C19" s="13">
        <v>125185.72</v>
      </c>
      <c r="D19" s="2">
        <v>55892.99</v>
      </c>
      <c r="E19" s="2">
        <v>39306.7</v>
      </c>
      <c r="F19" s="2">
        <v>45186.07</v>
      </c>
      <c r="G19" s="2">
        <v>18637.11</v>
      </c>
      <c r="H19" s="2">
        <v>19147.27</v>
      </c>
      <c r="I19" s="1"/>
    </row>
    <row r="20" spans="1:9" ht="12.75">
      <c r="A20" s="1" t="s">
        <v>654</v>
      </c>
      <c r="B20" s="13">
        <v>274050.32</v>
      </c>
      <c r="C20" s="13">
        <v>589870.72</v>
      </c>
      <c r="D20" s="2">
        <v>231476.54</v>
      </c>
      <c r="E20" s="2">
        <v>136914.86</v>
      </c>
      <c r="F20" s="2">
        <v>551488.55</v>
      </c>
      <c r="G20" s="2">
        <v>228968.74</v>
      </c>
      <c r="H20" s="2">
        <v>239895.34</v>
      </c>
      <c r="I20" s="1"/>
    </row>
    <row r="21" spans="1:9" ht="12.75">
      <c r="A21" s="1" t="s">
        <v>655</v>
      </c>
      <c r="B21" s="13">
        <v>112116.17</v>
      </c>
      <c r="C21" s="13">
        <v>112744.8</v>
      </c>
      <c r="D21" s="2">
        <v>121767.12</v>
      </c>
      <c r="E21" s="2">
        <v>120432.2</v>
      </c>
      <c r="F21" s="2">
        <v>111559.44</v>
      </c>
      <c r="G21" s="2">
        <v>127545.62</v>
      </c>
      <c r="H21" s="2">
        <v>116017.74</v>
      </c>
      <c r="I21" s="1"/>
    </row>
    <row r="22" spans="1:9" ht="12.75">
      <c r="A22" s="1" t="s">
        <v>656</v>
      </c>
      <c r="B22" s="13">
        <v>74946.46</v>
      </c>
      <c r="C22" s="13">
        <v>108136.75</v>
      </c>
      <c r="D22" s="2">
        <v>102732.48</v>
      </c>
      <c r="E22" s="2">
        <v>87852.11</v>
      </c>
      <c r="F22" s="2">
        <v>113614.89</v>
      </c>
      <c r="G22" s="2">
        <v>106225.9</v>
      </c>
      <c r="H22" s="2">
        <v>101487.5</v>
      </c>
      <c r="I22" s="1"/>
    </row>
    <row r="23" spans="1:9" ht="12.75">
      <c r="A23" s="1" t="s">
        <v>657</v>
      </c>
      <c r="B23" s="13">
        <v>28017.72</v>
      </c>
      <c r="C23" s="13">
        <v>26003.22</v>
      </c>
      <c r="D23" s="2">
        <v>39739.92</v>
      </c>
      <c r="E23" s="2">
        <v>30966.91</v>
      </c>
      <c r="F23" s="2">
        <v>41473.59</v>
      </c>
      <c r="G23" s="2">
        <v>33615.35</v>
      </c>
      <c r="H23" s="2">
        <v>36127.25</v>
      </c>
      <c r="I23" s="1"/>
    </row>
    <row r="24" spans="1:9" ht="12.75">
      <c r="A24" s="1" t="s">
        <v>658</v>
      </c>
      <c r="B24" s="1"/>
      <c r="C24" s="13" t="s">
        <v>249</v>
      </c>
      <c r="D24" s="1" t="s">
        <v>249</v>
      </c>
      <c r="E24" s="1" t="s">
        <v>249</v>
      </c>
      <c r="F24" s="1" t="s">
        <v>249</v>
      </c>
      <c r="G24" s="1" t="s">
        <v>249</v>
      </c>
      <c r="H24" s="1" t="s">
        <v>249</v>
      </c>
      <c r="I24" s="1"/>
    </row>
    <row r="25" spans="1:9" ht="12.75">
      <c r="A25" s="1" t="s">
        <v>659</v>
      </c>
      <c r="B25" s="13">
        <v>1952986.85</v>
      </c>
      <c r="C25" s="13">
        <v>2997040.24</v>
      </c>
      <c r="D25" s="2">
        <v>2005970.04</v>
      </c>
      <c r="E25" s="2">
        <v>1870081.94</v>
      </c>
      <c r="F25" s="2">
        <v>1494975.87</v>
      </c>
      <c r="G25" s="2">
        <v>1783528.35</v>
      </c>
      <c r="H25" s="2">
        <v>2161402.68</v>
      </c>
      <c r="I25" s="1"/>
    </row>
    <row r="26" spans="1:9" ht="12.75">
      <c r="A26" s="1" t="s">
        <v>660</v>
      </c>
      <c r="B26" s="13">
        <v>2897203.68</v>
      </c>
      <c r="C26" s="13">
        <v>3131364.68</v>
      </c>
      <c r="D26" s="2">
        <v>2490241.25</v>
      </c>
      <c r="E26" s="2">
        <v>2692722.92</v>
      </c>
      <c r="F26" s="2">
        <v>3327336.71</v>
      </c>
      <c r="G26" s="2">
        <v>2347555.89</v>
      </c>
      <c r="H26" s="2">
        <v>2752253.61</v>
      </c>
      <c r="I26" s="1"/>
    </row>
    <row r="27" spans="1:9" ht="12.75">
      <c r="A27" s="1" t="s">
        <v>661</v>
      </c>
      <c r="B27" s="13">
        <v>147512.6</v>
      </c>
      <c r="C27" s="13">
        <v>222200.63</v>
      </c>
      <c r="D27" s="2">
        <v>3177354.49</v>
      </c>
      <c r="E27" s="2">
        <v>1237021.44</v>
      </c>
      <c r="F27" s="2">
        <v>1290535.48</v>
      </c>
      <c r="G27" s="2">
        <v>330716.4</v>
      </c>
      <c r="H27" s="2">
        <v>280081.87</v>
      </c>
      <c r="I27" s="1"/>
    </row>
    <row r="28" spans="1:9" ht="12.75">
      <c r="A28" s="1" t="s">
        <v>662</v>
      </c>
      <c r="B28" s="13">
        <v>4338.32</v>
      </c>
      <c r="C28" s="13">
        <v>3368.06</v>
      </c>
      <c r="D28" s="2">
        <v>3038.04</v>
      </c>
      <c r="E28" s="1">
        <v>0</v>
      </c>
      <c r="F28" s="2">
        <v>1053.77</v>
      </c>
      <c r="G28" s="1">
        <v>309.5</v>
      </c>
      <c r="H28" s="1">
        <v>786.82</v>
      </c>
      <c r="I28" s="1"/>
    </row>
    <row r="29" spans="1:9" ht="12.75">
      <c r="A29" s="1" t="s">
        <v>663</v>
      </c>
      <c r="B29" s="13">
        <v>22835.93</v>
      </c>
      <c r="C29" s="13">
        <v>22835.93</v>
      </c>
      <c r="D29" s="2">
        <v>23190.85</v>
      </c>
      <c r="E29" s="2">
        <v>23190.85</v>
      </c>
      <c r="F29" s="2">
        <v>23190.85</v>
      </c>
      <c r="G29" s="2">
        <v>23190.85</v>
      </c>
      <c r="H29" s="2">
        <v>23190.85</v>
      </c>
      <c r="I29" s="1"/>
    </row>
    <row r="30" spans="1:9" ht="12.75">
      <c r="A30" s="1" t="s">
        <v>664</v>
      </c>
      <c r="B30" s="13">
        <v>1769566.11</v>
      </c>
      <c r="C30" s="13">
        <v>1913729</v>
      </c>
      <c r="D30" s="2">
        <v>2454239.59</v>
      </c>
      <c r="E30" s="2">
        <v>2106929.16</v>
      </c>
      <c r="F30" s="2">
        <v>2507670.45</v>
      </c>
      <c r="G30" s="2">
        <v>1721072.79</v>
      </c>
      <c r="H30" s="2">
        <v>1908806.14</v>
      </c>
      <c r="I30" s="1"/>
    </row>
    <row r="31" spans="1:9" ht="12.75">
      <c r="A31" s="1" t="s">
        <v>665</v>
      </c>
      <c r="B31" s="13">
        <v>711255.38</v>
      </c>
      <c r="C31" s="13">
        <v>2648381.27</v>
      </c>
      <c r="D31" s="2">
        <v>1683081.49</v>
      </c>
      <c r="E31" s="2">
        <v>932087.61</v>
      </c>
      <c r="F31" s="2">
        <v>1501131.2</v>
      </c>
      <c r="G31" s="2">
        <v>1674306.81</v>
      </c>
      <c r="H31" s="2">
        <v>2394050.47</v>
      </c>
      <c r="I31" s="1"/>
    </row>
    <row r="32" spans="1:9" ht="12.75">
      <c r="A32" s="1" t="s">
        <v>666</v>
      </c>
      <c r="B32" s="13">
        <v>433941.51</v>
      </c>
      <c r="C32" s="13">
        <v>6155287.61</v>
      </c>
      <c r="D32" s="2">
        <v>1618013.31</v>
      </c>
      <c r="E32" s="2">
        <v>437211.75</v>
      </c>
      <c r="F32" s="2">
        <v>2107212</v>
      </c>
      <c r="G32" s="2">
        <v>1380433.26</v>
      </c>
      <c r="H32" s="2">
        <v>1982088.69</v>
      </c>
      <c r="I32" s="1"/>
    </row>
    <row r="33" spans="1:9" ht="12.75">
      <c r="A33" s="1" t="s">
        <v>638</v>
      </c>
      <c r="B33" s="13" t="s">
        <v>249</v>
      </c>
      <c r="C33" s="13" t="s">
        <v>249</v>
      </c>
      <c r="D33" s="1" t="s">
        <v>249</v>
      </c>
      <c r="E33" s="1" t="s">
        <v>249</v>
      </c>
      <c r="F33" s="1" t="s">
        <v>249</v>
      </c>
      <c r="G33" s="1" t="s">
        <v>249</v>
      </c>
      <c r="H33" s="1" t="s">
        <v>249</v>
      </c>
      <c r="I33" s="1"/>
    </row>
    <row r="34" spans="1:9" ht="12.75">
      <c r="A34" s="1" t="s">
        <v>667</v>
      </c>
      <c r="B34" s="13" t="s">
        <v>249</v>
      </c>
      <c r="C34" s="13" t="s">
        <v>249</v>
      </c>
      <c r="D34" s="1" t="s">
        <v>249</v>
      </c>
      <c r="E34" s="1" t="s">
        <v>249</v>
      </c>
      <c r="F34" s="1" t="s">
        <v>249</v>
      </c>
      <c r="G34" s="1" t="s">
        <v>249</v>
      </c>
      <c r="H34" s="1" t="s">
        <v>249</v>
      </c>
      <c r="I34" s="1"/>
    </row>
    <row r="35" spans="1:9" ht="12.75">
      <c r="A35" s="1" t="s">
        <v>668</v>
      </c>
      <c r="B35" s="13">
        <v>658583.57</v>
      </c>
      <c r="C35" s="13">
        <v>887974.41</v>
      </c>
      <c r="D35" s="13">
        <v>723792.66</v>
      </c>
      <c r="E35" s="13">
        <v>99128.08</v>
      </c>
      <c r="F35" s="13">
        <v>1462404.78</v>
      </c>
      <c r="G35" s="13">
        <v>595836.83</v>
      </c>
      <c r="H35" s="13">
        <v>1330379.82</v>
      </c>
      <c r="I35" s="1"/>
    </row>
    <row r="36" spans="1:9" ht="12.75">
      <c r="A36" s="1" t="s">
        <v>669</v>
      </c>
      <c r="B36" s="13">
        <v>0</v>
      </c>
      <c r="C36" s="13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/>
    </row>
    <row r="37" spans="1:9" ht="12.75">
      <c r="A37" s="1" t="s">
        <v>670</v>
      </c>
      <c r="B37" s="13">
        <v>918989.99</v>
      </c>
      <c r="C37" s="13">
        <v>990564.45</v>
      </c>
      <c r="D37" s="2">
        <v>1544901.09</v>
      </c>
      <c r="E37" s="2">
        <v>1168843.77</v>
      </c>
      <c r="F37" s="2">
        <v>1230621.33</v>
      </c>
      <c r="G37" s="2">
        <v>898538.35</v>
      </c>
      <c r="H37" s="2">
        <v>1039375.24</v>
      </c>
      <c r="I37" s="1"/>
    </row>
    <row r="38" spans="1:9" ht="12.75">
      <c r="A38" s="1" t="s">
        <v>637</v>
      </c>
      <c r="B38" s="13"/>
      <c r="C38" s="13"/>
      <c r="D38" s="1"/>
      <c r="E38" s="1"/>
      <c r="F38" s="1"/>
      <c r="G38" s="1"/>
      <c r="H38" s="1"/>
      <c r="I38" s="1"/>
    </row>
    <row r="39" spans="1:9" ht="12.75">
      <c r="A39" s="1" t="s">
        <v>671</v>
      </c>
      <c r="B39" s="13">
        <f>B18+B17+B19+B20+B21+B22+B23+B25+B27+B26+B28+B29+B30+B31+B32-B35-B37</f>
        <v>7844744.640000001</v>
      </c>
      <c r="C39" s="13">
        <f>C18+C17+C19+C20+C21+C22+C23+C25+C27+C26+C28+C29+C30+C31+C32-C35-C37</f>
        <v>17219169.169999998</v>
      </c>
      <c r="D39" s="13">
        <f>D17+D18+D19+D20+D21+D22+D23+D25+D26+D27+D29+D28+D30+D31+D32-D37-D35</f>
        <v>12509638.54</v>
      </c>
      <c r="E39" s="13">
        <f>E17+E18+E19+E20+E21+E22+E23+E25+E26+E27+E29+E28+E30+E31+E32-E37-E35</f>
        <v>9221680.83</v>
      </c>
      <c r="F39" s="13">
        <f>F17+F18+F19+F20+F21+F22+F23+F25+F26+F27+F29+F28+F30+F31+F32-F37-F35</f>
        <v>16535562.420000004</v>
      </c>
      <c r="G39" s="13">
        <f>G17+G18+G19+G20+G21+G22+G23+G25+G26+G27+G29+G28+G30+G31+G32-G37-G35</f>
        <v>9908287.46</v>
      </c>
      <c r="H39" s="13">
        <f>H17+H18+H19+H20+H21+H22+H23+H25+H26+H27+H29+H28+H30+H31+H32-H37-H35</f>
        <v>11118885.06</v>
      </c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 t="s">
        <v>630</v>
      </c>
      <c r="B55" s="1"/>
      <c r="C55" s="1"/>
      <c r="D55" s="1"/>
      <c r="E55" s="1"/>
      <c r="F55" s="1"/>
      <c r="G55" s="1"/>
      <c r="H55" s="1"/>
      <c r="I55" s="1"/>
    </row>
    <row r="56" spans="1:9" ht="12.75">
      <c r="A56" s="1" t="s">
        <v>631</v>
      </c>
      <c r="B56" s="1"/>
      <c r="C56" s="1"/>
      <c r="D56" s="1"/>
      <c r="E56" s="1"/>
      <c r="F56" s="1"/>
      <c r="G56" s="1"/>
      <c r="H56" s="1"/>
      <c r="I56" s="1"/>
    </row>
    <row r="57" spans="1:9" ht="12.75">
      <c r="A57" s="1" t="s">
        <v>632</v>
      </c>
      <c r="B57" s="1"/>
      <c r="C57" s="1"/>
      <c r="D57" s="1"/>
      <c r="E57" s="1"/>
      <c r="F57" s="1"/>
      <c r="G57" s="1"/>
      <c r="H57" s="1"/>
      <c r="I57" s="1"/>
    </row>
    <row r="58" spans="1:9" ht="12.75">
      <c r="A58" s="1" t="s">
        <v>633</v>
      </c>
      <c r="B58" s="1"/>
      <c r="C58" s="1"/>
      <c r="D58" s="1"/>
      <c r="E58" s="1"/>
      <c r="F58" s="1"/>
      <c r="G58" s="1"/>
      <c r="H58" s="1"/>
      <c r="I58" s="1"/>
    </row>
    <row r="59" spans="1:9" ht="12.75">
      <c r="A59" s="1" t="s">
        <v>634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1" t="s">
        <v>635</v>
      </c>
      <c r="B60" s="1"/>
      <c r="C60" s="1"/>
      <c r="D60" s="1"/>
      <c r="E60" s="1"/>
      <c r="F60" s="1"/>
      <c r="G60" s="1"/>
      <c r="H60" s="1"/>
      <c r="I60" s="1"/>
    </row>
    <row r="61" spans="1:9" ht="12.75">
      <c r="A61" s="1" t="s">
        <v>632</v>
      </c>
      <c r="B61" s="1"/>
      <c r="C61" s="1"/>
      <c r="D61" s="1"/>
      <c r="E61" s="1"/>
      <c r="F61" s="1"/>
      <c r="G61" s="1"/>
      <c r="H61" s="1"/>
      <c r="I61" s="1"/>
    </row>
    <row r="62" spans="1:9" ht="12.75">
      <c r="A62" s="1" t="s">
        <v>672</v>
      </c>
      <c r="B62" s="1"/>
      <c r="C62" s="1"/>
      <c r="D62" s="1"/>
      <c r="E62" s="1"/>
      <c r="F62" s="1"/>
      <c r="G62" s="1"/>
      <c r="H62" s="1"/>
      <c r="I62" s="1"/>
    </row>
    <row r="63" spans="1:9" ht="12.75">
      <c r="A63" s="1" t="s">
        <v>637</v>
      </c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4" t="s">
        <v>673</v>
      </c>
      <c r="C64" s="1"/>
      <c r="D64" s="1"/>
      <c r="E64" s="1"/>
      <c r="F64" s="1"/>
      <c r="G64" s="1"/>
      <c r="H64" s="1"/>
      <c r="I64" s="1"/>
    </row>
    <row r="65" spans="1:9" ht="12.75">
      <c r="A65" s="5" t="s">
        <v>638</v>
      </c>
      <c r="B65" s="5"/>
      <c r="C65" s="5"/>
      <c r="D65" s="5"/>
      <c r="E65" s="5"/>
      <c r="F65" s="5"/>
      <c r="G65" s="5" t="s">
        <v>674</v>
      </c>
      <c r="H65" s="5" t="s">
        <v>675</v>
      </c>
      <c r="I65" s="1"/>
    </row>
    <row r="66" spans="1:9" ht="12.75">
      <c r="A66" s="5" t="s">
        <v>641</v>
      </c>
      <c r="B66" s="5" t="s">
        <v>676</v>
      </c>
      <c r="C66" s="5"/>
      <c r="D66" s="5"/>
      <c r="E66" s="5"/>
      <c r="F66" s="5"/>
      <c r="G66" s="5" t="s">
        <v>677</v>
      </c>
      <c r="H66" s="5" t="s">
        <v>450</v>
      </c>
      <c r="I66" s="1"/>
    </row>
    <row r="67" spans="1:9" ht="12.75">
      <c r="A67" s="5" t="s">
        <v>638</v>
      </c>
      <c r="B67" s="5" t="s">
        <v>678</v>
      </c>
      <c r="C67" s="5" t="s">
        <v>679</v>
      </c>
      <c r="D67" s="5" t="s">
        <v>0</v>
      </c>
      <c r="E67" s="5" t="s">
        <v>1</v>
      </c>
      <c r="F67" s="5" t="s">
        <v>2</v>
      </c>
      <c r="G67" s="5" t="s">
        <v>3</v>
      </c>
      <c r="H67" s="5">
        <v>2009</v>
      </c>
      <c r="I67" s="1"/>
    </row>
    <row r="68" spans="1:9" ht="12.75">
      <c r="A68" s="1" t="s">
        <v>637</v>
      </c>
      <c r="B68" s="1"/>
      <c r="C68" s="1"/>
      <c r="D68" s="1"/>
      <c r="E68" s="1"/>
      <c r="F68" s="1"/>
      <c r="G68" s="1"/>
      <c r="H68" s="1"/>
      <c r="I68" s="1"/>
    </row>
    <row r="69" spans="1:9" ht="12.75">
      <c r="A69" s="1" t="s">
        <v>649</v>
      </c>
      <c r="B69" s="1" t="s">
        <v>249</v>
      </c>
      <c r="C69" s="1" t="s">
        <v>249</v>
      </c>
      <c r="D69" s="1" t="s">
        <v>249</v>
      </c>
      <c r="E69" s="1" t="s">
        <v>249</v>
      </c>
      <c r="F69" s="1" t="s">
        <v>249</v>
      </c>
      <c r="G69" s="1" t="s">
        <v>249</v>
      </c>
      <c r="H69" s="1" t="s">
        <v>249</v>
      </c>
      <c r="I69" s="1"/>
    </row>
    <row r="70" spans="1:9" ht="12.75">
      <c r="A70" s="1" t="s">
        <v>650</v>
      </c>
      <c r="B70" s="1" t="s">
        <v>249</v>
      </c>
      <c r="C70" s="1" t="s">
        <v>249</v>
      </c>
      <c r="D70" s="1" t="s">
        <v>249</v>
      </c>
      <c r="E70" s="1" t="s">
        <v>249</v>
      </c>
      <c r="F70" s="1" t="s">
        <v>249</v>
      </c>
      <c r="G70" s="1" t="s">
        <v>249</v>
      </c>
      <c r="H70" s="1" t="s">
        <v>249</v>
      </c>
      <c r="I70" s="1"/>
    </row>
    <row r="71" spans="1:9" ht="12.75">
      <c r="A71" s="1" t="s">
        <v>651</v>
      </c>
      <c r="B71" s="2">
        <v>606585.72</v>
      </c>
      <c r="C71" s="2">
        <v>639300.7</v>
      </c>
      <c r="D71" s="2">
        <v>875778.49</v>
      </c>
      <c r="E71" s="2">
        <v>604369.68</v>
      </c>
      <c r="F71" s="2">
        <v>603651.49</v>
      </c>
      <c r="G71" s="2">
        <v>10031179.19</v>
      </c>
      <c r="H71" s="2">
        <v>9951338.09</v>
      </c>
      <c r="I71" s="1"/>
    </row>
    <row r="72" spans="1:9" ht="12.75">
      <c r="A72" s="1" t="s">
        <v>652</v>
      </c>
      <c r="B72" s="2">
        <v>896248.55</v>
      </c>
      <c r="C72" s="2">
        <v>847009.6</v>
      </c>
      <c r="D72" s="2">
        <v>1094682.1</v>
      </c>
      <c r="E72" s="2">
        <v>826598.53</v>
      </c>
      <c r="F72" s="2">
        <v>835808.93</v>
      </c>
      <c r="G72" s="2">
        <v>10422441.13</v>
      </c>
      <c r="H72" s="2">
        <v>10735000</v>
      </c>
      <c r="I72" s="1"/>
    </row>
    <row r="73" spans="1:9" ht="12.75">
      <c r="A73" s="1" t="s">
        <v>653</v>
      </c>
      <c r="B73" s="2">
        <v>64768.17</v>
      </c>
      <c r="C73" s="2">
        <v>18502.8</v>
      </c>
      <c r="D73" s="2">
        <v>21278.53</v>
      </c>
      <c r="E73" s="2">
        <v>39660.73</v>
      </c>
      <c r="F73" s="1">
        <v>-269.14</v>
      </c>
      <c r="G73" s="2">
        <v>617365</v>
      </c>
      <c r="H73" s="2">
        <v>1550000</v>
      </c>
      <c r="I73" s="1"/>
    </row>
    <row r="74" spans="1:9" ht="12.75">
      <c r="A74" s="1" t="s">
        <v>654</v>
      </c>
      <c r="B74" s="2">
        <v>262656.85</v>
      </c>
      <c r="C74" s="2">
        <v>245767.87</v>
      </c>
      <c r="D74" s="2">
        <v>283442.42</v>
      </c>
      <c r="E74" s="2">
        <v>256227.7</v>
      </c>
      <c r="F74" s="2">
        <v>283973.4</v>
      </c>
      <c r="G74" s="2">
        <v>3584733.31</v>
      </c>
      <c r="H74" s="2">
        <v>9714121.98</v>
      </c>
      <c r="I74" s="1"/>
    </row>
    <row r="75" spans="1:9" ht="12.75">
      <c r="A75" s="1" t="s">
        <v>655</v>
      </c>
      <c r="B75" s="2">
        <v>121517.64</v>
      </c>
      <c r="C75" s="2">
        <v>120193.3</v>
      </c>
      <c r="D75" s="2">
        <v>119958.54</v>
      </c>
      <c r="E75" s="2">
        <v>118851.43</v>
      </c>
      <c r="F75" s="2">
        <v>3742590.75</v>
      </c>
      <c r="G75" s="2">
        <v>5045294.75</v>
      </c>
      <c r="H75" s="2">
        <v>6288795.88</v>
      </c>
      <c r="I75" s="1"/>
    </row>
    <row r="76" spans="1:9" ht="12.75">
      <c r="A76" s="1" t="s">
        <v>656</v>
      </c>
      <c r="B76" s="2">
        <v>108621.74</v>
      </c>
      <c r="C76" s="2">
        <v>150026.63</v>
      </c>
      <c r="D76" s="2">
        <v>115328.89</v>
      </c>
      <c r="E76" s="2">
        <v>106290.71</v>
      </c>
      <c r="F76" s="2">
        <v>110579.49</v>
      </c>
      <c r="G76" s="2">
        <v>1285843.55</v>
      </c>
      <c r="H76" s="2">
        <v>1795156.62</v>
      </c>
      <c r="I76" s="1"/>
    </row>
    <row r="77" spans="1:9" ht="12.75">
      <c r="A77" s="1" t="s">
        <v>657</v>
      </c>
      <c r="B77" s="2">
        <v>30806.3</v>
      </c>
      <c r="C77" s="2">
        <v>36390.6</v>
      </c>
      <c r="D77" s="2">
        <v>39574.18</v>
      </c>
      <c r="E77" s="2">
        <v>35385.05</v>
      </c>
      <c r="F77" s="2">
        <v>34289.94</v>
      </c>
      <c r="G77" s="2">
        <v>412390.03</v>
      </c>
      <c r="H77" s="2">
        <v>681904.64</v>
      </c>
      <c r="I77" s="1"/>
    </row>
    <row r="78" spans="1:9" ht="12.75">
      <c r="A78" s="1" t="s">
        <v>658</v>
      </c>
      <c r="B78" s="1" t="s">
        <v>249</v>
      </c>
      <c r="C78" s="1" t="s">
        <v>249</v>
      </c>
      <c r="D78" s="1" t="s">
        <v>249</v>
      </c>
      <c r="E78" s="1" t="s">
        <v>249</v>
      </c>
      <c r="F78" s="1" t="s">
        <v>249</v>
      </c>
      <c r="G78" s="1" t="s">
        <v>249</v>
      </c>
      <c r="H78" s="1" t="s">
        <v>249</v>
      </c>
      <c r="I78" s="1"/>
    </row>
    <row r="79" spans="1:9" ht="12.75">
      <c r="A79" s="1" t="s">
        <v>659</v>
      </c>
      <c r="B79" s="2">
        <v>1829112.14</v>
      </c>
      <c r="C79" s="2">
        <v>1403470.23</v>
      </c>
      <c r="D79" s="2">
        <v>1632698.48</v>
      </c>
      <c r="E79" s="2">
        <v>1445290.49</v>
      </c>
      <c r="F79" s="2">
        <v>1662563.33</v>
      </c>
      <c r="G79" s="2">
        <v>22239120.64</v>
      </c>
      <c r="H79" s="2">
        <v>25500000</v>
      </c>
      <c r="I79" s="1"/>
    </row>
    <row r="80" spans="1:9" ht="12.75">
      <c r="A80" s="1" t="s">
        <v>660</v>
      </c>
      <c r="B80" s="2">
        <v>3228885.71</v>
      </c>
      <c r="C80" s="2">
        <v>2600799.98</v>
      </c>
      <c r="D80" s="2">
        <v>2850969.71</v>
      </c>
      <c r="E80" s="2">
        <v>3301142.26</v>
      </c>
      <c r="F80" s="2">
        <v>3108401.24</v>
      </c>
      <c r="G80" s="2">
        <v>34728877.64</v>
      </c>
      <c r="H80" s="2">
        <v>38400000</v>
      </c>
      <c r="I80" s="1"/>
    </row>
    <row r="81" spans="1:9" ht="12.75">
      <c r="A81" s="1" t="s">
        <v>661</v>
      </c>
      <c r="B81" s="2">
        <v>336705.57</v>
      </c>
      <c r="C81" s="2">
        <v>242799.84</v>
      </c>
      <c r="D81" s="2">
        <v>224734.92</v>
      </c>
      <c r="E81" s="2">
        <v>346969.03</v>
      </c>
      <c r="F81" s="2">
        <v>299761.59</v>
      </c>
      <c r="G81" s="2">
        <v>8136393.86</v>
      </c>
      <c r="H81" s="2">
        <v>8700000</v>
      </c>
      <c r="I81" s="1"/>
    </row>
    <row r="82" spans="1:9" ht="12.75">
      <c r="A82" s="1" t="s">
        <v>662</v>
      </c>
      <c r="B82" s="2">
        <v>1226.16</v>
      </c>
      <c r="C82" s="2">
        <v>1157.19</v>
      </c>
      <c r="D82" s="1">
        <v>772.91</v>
      </c>
      <c r="E82" s="2">
        <v>9518.66</v>
      </c>
      <c r="F82" s="2">
        <v>187665.8</v>
      </c>
      <c r="G82" s="2">
        <v>213235.23</v>
      </c>
      <c r="H82" s="2">
        <v>205793.13</v>
      </c>
      <c r="I82" s="1"/>
    </row>
    <row r="83" spans="1:9" ht="12.75">
      <c r="A83" s="1" t="s">
        <v>663</v>
      </c>
      <c r="B83" s="2">
        <v>23190.85</v>
      </c>
      <c r="C83" s="2">
        <v>23190.85</v>
      </c>
      <c r="D83" s="2">
        <v>23190.85</v>
      </c>
      <c r="E83" s="2">
        <v>23190.85</v>
      </c>
      <c r="F83" s="2">
        <v>23190.85</v>
      </c>
      <c r="G83" s="2">
        <v>277580.36</v>
      </c>
      <c r="H83" s="2">
        <v>240000</v>
      </c>
      <c r="I83" s="1"/>
    </row>
    <row r="84" spans="1:9" ht="12.75">
      <c r="A84" s="1" t="s">
        <v>664</v>
      </c>
      <c r="B84" s="2">
        <v>2180996.28</v>
      </c>
      <c r="C84" s="2">
        <v>1737113.06</v>
      </c>
      <c r="D84" s="2">
        <v>1916481.79</v>
      </c>
      <c r="E84" s="2">
        <v>2210126.2</v>
      </c>
      <c r="F84" s="2">
        <v>2093672.88</v>
      </c>
      <c r="G84" s="2">
        <v>24520403.45</v>
      </c>
      <c r="H84" s="2">
        <v>24650000</v>
      </c>
      <c r="I84" s="1"/>
    </row>
    <row r="85" spans="1:9" ht="12.75">
      <c r="A85" s="1" t="s">
        <v>665</v>
      </c>
      <c r="B85" s="2">
        <v>1841821.63</v>
      </c>
      <c r="C85" s="2">
        <v>1727587.53</v>
      </c>
      <c r="D85" s="2">
        <v>1715761.67</v>
      </c>
      <c r="E85" s="2">
        <v>1912469.27</v>
      </c>
      <c r="F85" s="2">
        <v>2441226.53</v>
      </c>
      <c r="G85" s="2">
        <v>21183160.86</v>
      </c>
      <c r="H85" s="2">
        <v>35507292.12</v>
      </c>
      <c r="I85" s="1"/>
    </row>
    <row r="86" spans="1:9" ht="12.75">
      <c r="A86" s="1" t="s">
        <v>666</v>
      </c>
      <c r="B86" s="2">
        <v>578213.73</v>
      </c>
      <c r="C86" s="2">
        <v>675053.57</v>
      </c>
      <c r="D86" s="2">
        <v>605818.29</v>
      </c>
      <c r="E86" s="2">
        <v>1744936.79</v>
      </c>
      <c r="F86" s="2">
        <v>551455.79</v>
      </c>
      <c r="G86" s="2">
        <v>18269666.3</v>
      </c>
      <c r="H86" s="2">
        <v>8812433.51</v>
      </c>
      <c r="I86" s="1"/>
    </row>
    <row r="87" spans="1:9" ht="12.75">
      <c r="A87" s="1" t="s">
        <v>638</v>
      </c>
      <c r="B87" s="1" t="s">
        <v>249</v>
      </c>
      <c r="C87" s="1" t="s">
        <v>249</v>
      </c>
      <c r="D87" s="1" t="s">
        <v>249</v>
      </c>
      <c r="E87" s="1" t="s">
        <v>249</v>
      </c>
      <c r="F87" s="1" t="s">
        <v>249</v>
      </c>
      <c r="G87" s="1" t="s">
        <v>249</v>
      </c>
      <c r="H87" s="1" t="s">
        <v>249</v>
      </c>
      <c r="I87" s="1"/>
    </row>
    <row r="88" spans="1:9" ht="12.75">
      <c r="A88" s="1" t="s">
        <v>667</v>
      </c>
      <c r="B88" s="1" t="s">
        <v>249</v>
      </c>
      <c r="C88" s="1" t="s">
        <v>249</v>
      </c>
      <c r="D88" s="1" t="s">
        <v>249</v>
      </c>
      <c r="E88" s="1" t="s">
        <v>249</v>
      </c>
      <c r="F88" s="1" t="s">
        <v>249</v>
      </c>
      <c r="G88" s="1" t="s">
        <v>249</v>
      </c>
      <c r="H88" s="1" t="s">
        <v>249</v>
      </c>
      <c r="I88" s="1"/>
    </row>
    <row r="89" spans="1:9" ht="12.75">
      <c r="A89" s="1" t="s">
        <v>668</v>
      </c>
      <c r="B89" s="1" t="s">
        <v>249</v>
      </c>
      <c r="C89" s="1" t="s">
        <v>249</v>
      </c>
      <c r="D89" s="1" t="s">
        <v>249</v>
      </c>
      <c r="E89" s="1" t="s">
        <v>249</v>
      </c>
      <c r="F89" s="1" t="s">
        <v>249</v>
      </c>
      <c r="G89" s="1" t="s">
        <v>249</v>
      </c>
      <c r="H89" s="1" t="s">
        <v>249</v>
      </c>
      <c r="I89" s="1"/>
    </row>
    <row r="90" spans="1:9" ht="12.75">
      <c r="A90" s="1" t="s">
        <v>669</v>
      </c>
      <c r="B90" s="1">
        <v>0</v>
      </c>
      <c r="C90" s="1">
        <v>0</v>
      </c>
      <c r="D90" s="1">
        <v>0</v>
      </c>
      <c r="E90" s="1">
        <v>0</v>
      </c>
      <c r="F90" s="2">
        <v>3619198.64</v>
      </c>
      <c r="G90" s="2">
        <v>9377298.79</v>
      </c>
      <c r="H90" s="2">
        <v>4538795.88</v>
      </c>
      <c r="I90" s="1"/>
    </row>
    <row r="91" spans="1:9" ht="12.75">
      <c r="A91" s="1" t="s">
        <v>670</v>
      </c>
      <c r="B91" s="2">
        <v>1088488.51</v>
      </c>
      <c r="C91" s="2">
        <v>857944.13</v>
      </c>
      <c r="D91" s="2">
        <v>950867.71</v>
      </c>
      <c r="E91" s="2">
        <v>1019711.05</v>
      </c>
      <c r="F91" s="2">
        <v>1060300.97</v>
      </c>
      <c r="G91" s="2">
        <v>12769146.59</v>
      </c>
      <c r="H91" s="2">
        <v>14765746.52</v>
      </c>
      <c r="I91" s="1"/>
    </row>
    <row r="92" spans="1:9" ht="12.75">
      <c r="A92" s="1" t="s">
        <v>637</v>
      </c>
      <c r="B92" s="1"/>
      <c r="C92" s="1"/>
      <c r="D92" s="1"/>
      <c r="E92" s="1"/>
      <c r="F92" s="1"/>
      <c r="G92" s="1"/>
      <c r="H92" s="1"/>
      <c r="I92" s="1"/>
    </row>
    <row r="93" spans="1:9" ht="12.75">
      <c r="A93" s="1" t="s">
        <v>671</v>
      </c>
      <c r="B93" s="2">
        <v>11022868.53</v>
      </c>
      <c r="C93" s="2">
        <v>9610419.62</v>
      </c>
      <c r="D93" s="2">
        <v>10569604.06</v>
      </c>
      <c r="E93" s="2">
        <v>11961316.33</v>
      </c>
      <c r="F93" s="2">
        <v>11299063.26</v>
      </c>
      <c r="G93" s="2">
        <f>G71+G72+G73+G74+G75+G76+G77+G79+G80+G81+G82+G83+G84+G85+G86-G90-G91</f>
        <v>138821239.92000002</v>
      </c>
      <c r="H93" s="2">
        <v>163427293.57</v>
      </c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 t="s">
        <v>4</v>
      </c>
      <c r="B100" s="1"/>
      <c r="C100" s="1"/>
      <c r="D100" s="1" t="s">
        <v>512</v>
      </c>
      <c r="E100" s="1"/>
      <c r="F100" s="1"/>
      <c r="G100" s="1" t="s">
        <v>5</v>
      </c>
      <c r="H100" s="1"/>
      <c r="I100" s="1"/>
    </row>
    <row r="101" spans="1:9" ht="12.75">
      <c r="A101" s="1" t="s">
        <v>6</v>
      </c>
      <c r="B101" s="1"/>
      <c r="C101" s="1"/>
      <c r="D101" s="1" t="s">
        <v>7</v>
      </c>
      <c r="E101" s="1"/>
      <c r="F101" s="1"/>
      <c r="G101" s="1" t="s">
        <v>8</v>
      </c>
      <c r="H101" s="1"/>
      <c r="I101" s="1"/>
    </row>
  </sheetData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">
      <selection activeCell="I41" sqref="I41"/>
    </sheetView>
  </sheetViews>
  <sheetFormatPr defaultColWidth="9.140625" defaultRowHeight="12.75"/>
  <cols>
    <col min="1" max="1" width="21.57421875" style="0" customWidth="1"/>
    <col min="3" max="3" width="10.7109375" style="0" customWidth="1"/>
    <col min="5" max="5" width="10.71093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 t="s">
        <v>185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 t="s">
        <v>186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 t="s">
        <v>10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 t="s">
        <v>11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 t="s">
        <v>12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" t="s">
        <v>186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1" t="s">
        <v>186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 t="s">
        <v>13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1" t="s">
        <v>191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" t="s">
        <v>14</v>
      </c>
      <c r="B12" s="5" t="s">
        <v>15</v>
      </c>
      <c r="C12" s="5" t="s">
        <v>16</v>
      </c>
      <c r="D12" s="5"/>
      <c r="E12" s="5"/>
      <c r="F12" s="5"/>
      <c r="G12" s="5"/>
      <c r="H12" s="5"/>
      <c r="I12" s="5"/>
      <c r="J12" s="5"/>
      <c r="K12" s="5"/>
      <c r="L12" s="1"/>
    </row>
    <row r="13" spans="1:12" ht="12.75">
      <c r="A13" s="1" t="s">
        <v>14</v>
      </c>
      <c r="B13" s="5" t="s">
        <v>17</v>
      </c>
      <c r="C13" s="5" t="s">
        <v>17</v>
      </c>
      <c r="D13" s="5"/>
      <c r="E13" s="5"/>
      <c r="F13" s="5"/>
      <c r="G13" s="5"/>
      <c r="H13" s="5"/>
      <c r="I13" s="5"/>
      <c r="J13" s="5"/>
      <c r="K13" s="5"/>
      <c r="L13" s="1"/>
    </row>
    <row r="14" spans="1:12" ht="12.75">
      <c r="A14" s="1" t="s">
        <v>14</v>
      </c>
      <c r="B14" s="5" t="s">
        <v>18</v>
      </c>
      <c r="C14" s="5" t="s">
        <v>19</v>
      </c>
      <c r="D14" s="5" t="s">
        <v>19</v>
      </c>
      <c r="E14" s="5" t="s">
        <v>19</v>
      </c>
      <c r="F14" s="5" t="s">
        <v>18</v>
      </c>
      <c r="G14" s="5" t="s">
        <v>19</v>
      </c>
      <c r="H14" s="5" t="s">
        <v>19</v>
      </c>
      <c r="I14" s="5" t="s">
        <v>19</v>
      </c>
      <c r="J14" s="5"/>
      <c r="K14" s="5"/>
      <c r="L14" s="1"/>
    </row>
    <row r="15" spans="1:12" ht="12.75">
      <c r="A15" s="1" t="s">
        <v>20</v>
      </c>
      <c r="B15" s="5" t="s">
        <v>21</v>
      </c>
      <c r="C15" s="5" t="s">
        <v>19</v>
      </c>
      <c r="D15" s="5" t="s">
        <v>19</v>
      </c>
      <c r="E15" s="5" t="s">
        <v>19</v>
      </c>
      <c r="F15" s="5" t="s">
        <v>21</v>
      </c>
      <c r="G15" s="5" t="s">
        <v>19</v>
      </c>
      <c r="H15" s="5" t="s">
        <v>19</v>
      </c>
      <c r="I15" s="5" t="s">
        <v>19</v>
      </c>
      <c r="J15" s="5"/>
      <c r="K15" s="5"/>
      <c r="L15" s="1"/>
    </row>
    <row r="16" spans="1:12" ht="12.75">
      <c r="A16" s="1" t="s">
        <v>14</v>
      </c>
      <c r="B16" s="5" t="s">
        <v>22</v>
      </c>
      <c r="C16" s="5" t="s">
        <v>23</v>
      </c>
      <c r="D16" s="5" t="s">
        <v>24</v>
      </c>
      <c r="E16" s="5" t="s">
        <v>25</v>
      </c>
      <c r="F16" s="5" t="s">
        <v>26</v>
      </c>
      <c r="G16" s="5" t="s">
        <v>22</v>
      </c>
      <c r="H16" s="5" t="s">
        <v>23</v>
      </c>
      <c r="I16" s="5" t="s">
        <v>24</v>
      </c>
      <c r="J16" s="5" t="s">
        <v>25</v>
      </c>
      <c r="K16" s="5" t="s">
        <v>26</v>
      </c>
      <c r="L16" s="1"/>
    </row>
    <row r="17" spans="1:12" ht="12.75">
      <c r="A17" s="1" t="s">
        <v>14</v>
      </c>
      <c r="B17" s="5" t="s">
        <v>27</v>
      </c>
      <c r="C17" s="5" t="s">
        <v>28</v>
      </c>
      <c r="D17" s="5" t="s">
        <v>19</v>
      </c>
      <c r="E17" s="5" t="s">
        <v>19</v>
      </c>
      <c r="F17" s="5" t="s">
        <v>19</v>
      </c>
      <c r="G17" s="5" t="s">
        <v>27</v>
      </c>
      <c r="H17" s="5" t="s">
        <v>28</v>
      </c>
      <c r="I17" s="5" t="s">
        <v>19</v>
      </c>
      <c r="J17" s="5" t="s">
        <v>19</v>
      </c>
      <c r="K17" s="5" t="s">
        <v>19</v>
      </c>
      <c r="L17" s="1"/>
    </row>
    <row r="18" spans="1:12" ht="12.75">
      <c r="A18" s="1" t="s">
        <v>191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 t="s">
        <v>14</v>
      </c>
      <c r="B19" s="1" t="s">
        <v>19</v>
      </c>
      <c r="C19" s="1" t="s">
        <v>19</v>
      </c>
      <c r="D19" s="1" t="s">
        <v>19</v>
      </c>
      <c r="E19" s="1" t="s">
        <v>19</v>
      </c>
      <c r="F19" s="1" t="s">
        <v>19</v>
      </c>
      <c r="G19" s="1" t="s">
        <v>19</v>
      </c>
      <c r="H19" s="1" t="s">
        <v>19</v>
      </c>
      <c r="I19" s="1" t="s">
        <v>19</v>
      </c>
      <c r="J19" s="1" t="s">
        <v>19</v>
      </c>
      <c r="K19" s="1" t="s">
        <v>19</v>
      </c>
      <c r="L19" s="1"/>
    </row>
    <row r="20" spans="1:12" ht="12.75">
      <c r="A20" s="1" t="s">
        <v>29</v>
      </c>
      <c r="B20" s="1" t="s">
        <v>19</v>
      </c>
      <c r="C20" s="1" t="s">
        <v>19</v>
      </c>
      <c r="D20" s="1" t="s">
        <v>19</v>
      </c>
      <c r="E20" s="1" t="s">
        <v>19</v>
      </c>
      <c r="F20" s="1" t="s">
        <v>19</v>
      </c>
      <c r="G20" s="1" t="s">
        <v>19</v>
      </c>
      <c r="H20" s="1" t="s">
        <v>19</v>
      </c>
      <c r="I20" s="1" t="s">
        <v>19</v>
      </c>
      <c r="J20" s="1" t="s">
        <v>19</v>
      </c>
      <c r="K20" s="1" t="s">
        <v>19</v>
      </c>
      <c r="L20" s="1"/>
    </row>
    <row r="21" spans="1:12" ht="12.75">
      <c r="A21" s="1" t="s">
        <v>14</v>
      </c>
      <c r="B21" s="1" t="s">
        <v>19</v>
      </c>
      <c r="C21" s="1" t="s">
        <v>19</v>
      </c>
      <c r="D21" s="1" t="s">
        <v>19</v>
      </c>
      <c r="E21" s="1" t="s">
        <v>19</v>
      </c>
      <c r="F21" s="1" t="s">
        <v>19</v>
      </c>
      <c r="G21" s="1" t="s">
        <v>19</v>
      </c>
      <c r="H21" s="1" t="s">
        <v>19</v>
      </c>
      <c r="I21" s="1" t="s">
        <v>19</v>
      </c>
      <c r="J21" s="1" t="s">
        <v>19</v>
      </c>
      <c r="K21" s="1" t="s">
        <v>19</v>
      </c>
      <c r="L21" s="1"/>
    </row>
    <row r="22" spans="1:12" ht="12.75">
      <c r="A22" s="1" t="s">
        <v>30</v>
      </c>
      <c r="B22" s="1">
        <v>0</v>
      </c>
      <c r="C22" s="2">
        <v>1280</v>
      </c>
      <c r="D22" s="1">
        <v>0</v>
      </c>
      <c r="E22" s="2">
        <v>1280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/>
    </row>
    <row r="23" spans="1:12" ht="12.75">
      <c r="A23" s="1" t="s">
        <v>14</v>
      </c>
      <c r="B23" s="1" t="s">
        <v>19</v>
      </c>
      <c r="C23" s="1" t="s">
        <v>19</v>
      </c>
      <c r="D23" s="1" t="s">
        <v>19</v>
      </c>
      <c r="E23" s="1" t="s">
        <v>19</v>
      </c>
      <c r="F23" s="1" t="s">
        <v>19</v>
      </c>
      <c r="G23" s="1" t="s">
        <v>19</v>
      </c>
      <c r="H23" s="1" t="s">
        <v>19</v>
      </c>
      <c r="I23" s="1" t="s">
        <v>19</v>
      </c>
      <c r="J23" s="1" t="s">
        <v>19</v>
      </c>
      <c r="K23" s="1" t="s">
        <v>19</v>
      </c>
      <c r="L23" s="1"/>
    </row>
    <row r="24" spans="1:12" ht="12.75">
      <c r="A24" s="1" t="s">
        <v>14</v>
      </c>
      <c r="B24" s="1" t="s">
        <v>19</v>
      </c>
      <c r="C24" s="1" t="s">
        <v>19</v>
      </c>
      <c r="D24" s="1" t="s">
        <v>19</v>
      </c>
      <c r="E24" s="1" t="s">
        <v>19</v>
      </c>
      <c r="F24" s="1" t="s">
        <v>19</v>
      </c>
      <c r="G24" s="1" t="s">
        <v>19</v>
      </c>
      <c r="H24" s="1" t="s">
        <v>19</v>
      </c>
      <c r="I24" s="1" t="s">
        <v>19</v>
      </c>
      <c r="J24" s="1" t="s">
        <v>19</v>
      </c>
      <c r="K24" s="1" t="s">
        <v>19</v>
      </c>
      <c r="L24" s="1"/>
    </row>
    <row r="25" spans="1:12" ht="12.75">
      <c r="A25" s="1" t="s">
        <v>14</v>
      </c>
      <c r="B25" s="1" t="s">
        <v>19</v>
      </c>
      <c r="C25" s="1" t="s">
        <v>19</v>
      </c>
      <c r="D25" s="1" t="s">
        <v>19</v>
      </c>
      <c r="E25" s="1" t="s">
        <v>19</v>
      </c>
      <c r="F25" s="1" t="s">
        <v>19</v>
      </c>
      <c r="G25" s="1" t="s">
        <v>19</v>
      </c>
      <c r="H25" s="1" t="s">
        <v>19</v>
      </c>
      <c r="I25" s="1" t="s">
        <v>19</v>
      </c>
      <c r="J25" s="1" t="s">
        <v>19</v>
      </c>
      <c r="K25" s="1" t="s">
        <v>19</v>
      </c>
      <c r="L25" s="1"/>
    </row>
    <row r="26" spans="1:12" ht="12.75">
      <c r="A26" s="1" t="s">
        <v>31</v>
      </c>
      <c r="B26" s="1" t="s">
        <v>19</v>
      </c>
      <c r="C26" s="1" t="s">
        <v>19</v>
      </c>
      <c r="D26" s="1" t="s">
        <v>19</v>
      </c>
      <c r="E26" s="1" t="s">
        <v>19</v>
      </c>
      <c r="F26" s="1" t="s">
        <v>19</v>
      </c>
      <c r="G26" s="1" t="s">
        <v>19</v>
      </c>
      <c r="H26" s="1" t="s">
        <v>19</v>
      </c>
      <c r="I26" s="1" t="s">
        <v>19</v>
      </c>
      <c r="J26" s="1" t="s">
        <v>19</v>
      </c>
      <c r="K26" s="1" t="s">
        <v>19</v>
      </c>
      <c r="L26" s="1"/>
    </row>
    <row r="27" spans="1:12" ht="12.75">
      <c r="A27" s="1" t="s">
        <v>14</v>
      </c>
      <c r="B27" s="1" t="s">
        <v>19</v>
      </c>
      <c r="C27" s="1" t="s">
        <v>19</v>
      </c>
      <c r="D27" s="1" t="s">
        <v>19</v>
      </c>
      <c r="E27" s="1" t="s">
        <v>19</v>
      </c>
      <c r="F27" s="1" t="s">
        <v>19</v>
      </c>
      <c r="G27" s="1" t="s">
        <v>19</v>
      </c>
      <c r="H27" s="1" t="s">
        <v>19</v>
      </c>
      <c r="I27" s="1" t="s">
        <v>19</v>
      </c>
      <c r="J27" s="1" t="s">
        <v>19</v>
      </c>
      <c r="K27" s="1" t="s">
        <v>19</v>
      </c>
      <c r="L27" s="1"/>
    </row>
    <row r="28" spans="1:12" ht="12.75">
      <c r="A28" s="1" t="s">
        <v>32</v>
      </c>
      <c r="B28" s="1" t="s">
        <v>19</v>
      </c>
      <c r="C28" s="1" t="s">
        <v>19</v>
      </c>
      <c r="D28" s="1" t="s">
        <v>19</v>
      </c>
      <c r="E28" s="1" t="s">
        <v>19</v>
      </c>
      <c r="F28" s="1" t="s">
        <v>19</v>
      </c>
      <c r="G28" s="1" t="s">
        <v>19</v>
      </c>
      <c r="H28" s="1" t="s">
        <v>19</v>
      </c>
      <c r="I28" s="1" t="s">
        <v>19</v>
      </c>
      <c r="J28" s="1" t="s">
        <v>19</v>
      </c>
      <c r="K28" s="1" t="s">
        <v>19</v>
      </c>
      <c r="L28" s="1"/>
    </row>
    <row r="29" spans="1:12" ht="12.75">
      <c r="A29" s="1" t="s">
        <v>14</v>
      </c>
      <c r="B29" s="1" t="s">
        <v>19</v>
      </c>
      <c r="C29" s="1" t="s">
        <v>19</v>
      </c>
      <c r="D29" s="1" t="s">
        <v>19</v>
      </c>
      <c r="E29" s="1" t="s">
        <v>19</v>
      </c>
      <c r="F29" s="1" t="s">
        <v>19</v>
      </c>
      <c r="G29" s="1" t="s">
        <v>19</v>
      </c>
      <c r="H29" s="1" t="s">
        <v>19</v>
      </c>
      <c r="I29" s="1" t="s">
        <v>19</v>
      </c>
      <c r="J29" s="1" t="s">
        <v>19</v>
      </c>
      <c r="K29" s="1" t="s">
        <v>19</v>
      </c>
      <c r="L29" s="1"/>
    </row>
    <row r="30" spans="1:12" ht="12.75">
      <c r="A30" s="1" t="s">
        <v>33</v>
      </c>
      <c r="B30" s="1" t="s">
        <v>19</v>
      </c>
      <c r="C30" s="1" t="s">
        <v>19</v>
      </c>
      <c r="D30" s="1" t="s">
        <v>19</v>
      </c>
      <c r="E30" s="1" t="s">
        <v>19</v>
      </c>
      <c r="F30" s="1" t="s">
        <v>19</v>
      </c>
      <c r="G30" s="1" t="s">
        <v>19</v>
      </c>
      <c r="H30" s="1" t="s">
        <v>19</v>
      </c>
      <c r="I30" s="1" t="s">
        <v>19</v>
      </c>
      <c r="J30" s="1" t="s">
        <v>19</v>
      </c>
      <c r="K30" s="1" t="s">
        <v>19</v>
      </c>
      <c r="L30" s="1"/>
    </row>
    <row r="31" spans="1:12" ht="12.75">
      <c r="A31" s="1" t="s">
        <v>14</v>
      </c>
      <c r="B31" s="1" t="s">
        <v>19</v>
      </c>
      <c r="C31" s="1" t="s">
        <v>19</v>
      </c>
      <c r="D31" s="1" t="s">
        <v>19</v>
      </c>
      <c r="E31" s="1" t="s">
        <v>19</v>
      </c>
      <c r="F31" s="1" t="s">
        <v>19</v>
      </c>
      <c r="G31" s="1" t="s">
        <v>19</v>
      </c>
      <c r="H31" s="1" t="s">
        <v>19</v>
      </c>
      <c r="I31" s="1" t="s">
        <v>19</v>
      </c>
      <c r="J31" s="1" t="s">
        <v>19</v>
      </c>
      <c r="K31" s="1" t="s">
        <v>19</v>
      </c>
      <c r="L31" s="1"/>
    </row>
    <row r="32" spans="1:12" ht="12.75">
      <c r="A32" s="1" t="s">
        <v>34</v>
      </c>
      <c r="B32" s="1">
        <v>0</v>
      </c>
      <c r="C32" s="2">
        <v>4234067.64</v>
      </c>
      <c r="D32" s="1">
        <v>0</v>
      </c>
      <c r="E32" s="2">
        <v>4221685.35</v>
      </c>
      <c r="F32" s="2">
        <v>12382.29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/>
    </row>
    <row r="33" spans="1:12" ht="12.75">
      <c r="A33" s="1" t="s">
        <v>14</v>
      </c>
      <c r="B33" s="1" t="s">
        <v>19</v>
      </c>
      <c r="C33" s="1" t="s">
        <v>19</v>
      </c>
      <c r="D33" s="1" t="s">
        <v>19</v>
      </c>
      <c r="E33" s="1" t="s">
        <v>19</v>
      </c>
      <c r="F33" s="1" t="s">
        <v>19</v>
      </c>
      <c r="G33" s="1" t="s">
        <v>19</v>
      </c>
      <c r="H33" s="1" t="s">
        <v>19</v>
      </c>
      <c r="I33" s="1" t="s">
        <v>19</v>
      </c>
      <c r="J33" s="1" t="s">
        <v>19</v>
      </c>
      <c r="K33" s="1" t="s">
        <v>19</v>
      </c>
      <c r="L33" s="1"/>
    </row>
    <row r="34" spans="1:12" ht="12.75">
      <c r="A34" s="1" t="s">
        <v>35</v>
      </c>
      <c r="B34" s="1">
        <v>0</v>
      </c>
      <c r="C34" s="2">
        <v>4234067.64</v>
      </c>
      <c r="D34" s="1">
        <v>0</v>
      </c>
      <c r="E34" s="2">
        <v>4221685.35</v>
      </c>
      <c r="F34" s="2">
        <v>12382.29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/>
    </row>
    <row r="35" spans="1:12" ht="12.75">
      <c r="A35" s="1" t="s">
        <v>191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 t="s">
        <v>36</v>
      </c>
      <c r="B36" s="1">
        <v>0</v>
      </c>
      <c r="C36" s="2">
        <v>4235347.64</v>
      </c>
      <c r="D36" s="1">
        <v>0</v>
      </c>
      <c r="E36" s="2">
        <v>4222965.35</v>
      </c>
      <c r="F36" s="2">
        <v>12382.29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 t="s">
        <v>331</v>
      </c>
      <c r="C47" s="1"/>
      <c r="D47" s="1"/>
      <c r="E47" s="1" t="s">
        <v>512</v>
      </c>
      <c r="F47" s="1"/>
      <c r="G47" s="1"/>
      <c r="H47" s="1" t="s">
        <v>513</v>
      </c>
      <c r="I47" s="1"/>
      <c r="J47" s="1"/>
      <c r="K47" s="1"/>
      <c r="L47" s="1"/>
    </row>
    <row r="48" spans="1:12" ht="12.75">
      <c r="A48" s="1"/>
      <c r="B48" s="1" t="s">
        <v>37</v>
      </c>
      <c r="C48" s="1"/>
      <c r="D48" s="1"/>
      <c r="E48" s="1" t="s">
        <v>7</v>
      </c>
      <c r="F48" s="1"/>
      <c r="G48" s="1"/>
      <c r="H48" s="1" t="s">
        <v>335</v>
      </c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</sheetData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8"/>
  <sheetViews>
    <sheetView workbookViewId="0" topLeftCell="A1">
      <selection activeCell="F41" sqref="F41"/>
    </sheetView>
  </sheetViews>
  <sheetFormatPr defaultColWidth="9.140625" defaultRowHeight="12.75"/>
  <cols>
    <col min="1" max="1" width="38.57421875" style="0" customWidth="1"/>
    <col min="2" max="2" width="17.00390625" style="0" customWidth="1"/>
    <col min="3" max="3" width="14.421875" style="0" customWidth="1"/>
    <col min="4" max="4" width="16.14062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1" t="s">
        <v>38</v>
      </c>
      <c r="B2" s="1"/>
      <c r="C2" s="1"/>
      <c r="D2" s="1"/>
      <c r="E2" s="1"/>
    </row>
    <row r="3" spans="1:5" ht="12.75">
      <c r="A3" s="1" t="s">
        <v>39</v>
      </c>
      <c r="B3" s="1"/>
      <c r="C3" s="1"/>
      <c r="D3" s="1"/>
      <c r="E3" s="1"/>
    </row>
    <row r="4" spans="1:5" ht="12.75">
      <c r="A4" s="1" t="s">
        <v>40</v>
      </c>
      <c r="B4" s="1"/>
      <c r="C4" s="1"/>
      <c r="D4" s="1"/>
      <c r="E4" s="1"/>
    </row>
    <row r="5" spans="1:5" ht="12.75">
      <c r="A5" s="1" t="s">
        <v>41</v>
      </c>
      <c r="B5" s="1"/>
      <c r="C5" s="1"/>
      <c r="D5" s="1"/>
      <c r="E5" s="1"/>
    </row>
    <row r="6" spans="1:5" ht="12.75">
      <c r="A6" s="1" t="s">
        <v>42</v>
      </c>
      <c r="B6" s="1"/>
      <c r="C6" s="1"/>
      <c r="D6" s="1"/>
      <c r="E6" s="1"/>
    </row>
    <row r="7" spans="1:5" ht="12.75">
      <c r="A7" s="1" t="s">
        <v>43</v>
      </c>
      <c r="B7" s="1"/>
      <c r="C7" s="1"/>
      <c r="D7" s="1"/>
      <c r="E7" s="1"/>
    </row>
    <row r="8" spans="1:5" ht="12.75">
      <c r="A8" s="1" t="s">
        <v>40</v>
      </c>
      <c r="B8" s="1"/>
      <c r="C8" s="1"/>
      <c r="D8" s="1"/>
      <c r="E8" s="1"/>
    </row>
    <row r="9" spans="1:5" ht="12.75">
      <c r="A9" s="1" t="s">
        <v>44</v>
      </c>
      <c r="B9" s="1"/>
      <c r="C9" s="1"/>
      <c r="D9" s="1"/>
      <c r="E9" s="1"/>
    </row>
    <row r="10" spans="1:5" ht="12.75">
      <c r="A10" s="1" t="s">
        <v>45</v>
      </c>
      <c r="B10" s="1"/>
      <c r="C10" s="1"/>
      <c r="D10" s="1"/>
      <c r="E10" s="1"/>
    </row>
    <row r="11" spans="1:5" ht="12.75">
      <c r="A11" s="1" t="s">
        <v>46</v>
      </c>
      <c r="B11" s="1"/>
      <c r="C11" s="1"/>
      <c r="D11" s="1"/>
      <c r="E11" s="1"/>
    </row>
    <row r="12" spans="1:5" ht="12.75">
      <c r="A12" s="5" t="s">
        <v>47</v>
      </c>
      <c r="B12" s="5" t="s">
        <v>48</v>
      </c>
      <c r="C12" s="5"/>
      <c r="D12" s="5"/>
      <c r="E12" s="1"/>
    </row>
    <row r="13" spans="1:5" ht="12.75">
      <c r="A13" s="5" t="s">
        <v>47</v>
      </c>
      <c r="B13" s="5" t="s">
        <v>49</v>
      </c>
      <c r="C13" s="5"/>
      <c r="D13" s="5"/>
      <c r="E13" s="1"/>
    </row>
    <row r="14" spans="1:5" ht="12.75">
      <c r="A14" s="5" t="s">
        <v>50</v>
      </c>
      <c r="B14" s="5" t="s">
        <v>51</v>
      </c>
      <c r="C14" s="5" t="s">
        <v>52</v>
      </c>
      <c r="D14" s="5" t="s">
        <v>53</v>
      </c>
      <c r="E14" s="1"/>
    </row>
    <row r="15" spans="1:5" ht="12.75">
      <c r="A15" s="5" t="s">
        <v>47</v>
      </c>
      <c r="B15" s="5" t="s">
        <v>54</v>
      </c>
      <c r="C15" s="5" t="s">
        <v>55</v>
      </c>
      <c r="D15" s="5" t="s">
        <v>56</v>
      </c>
      <c r="E15" s="1"/>
    </row>
    <row r="16" spans="1:5" ht="12.75">
      <c r="A16" s="1" t="s">
        <v>46</v>
      </c>
      <c r="B16" s="1"/>
      <c r="C16" s="1"/>
      <c r="D16" s="1"/>
      <c r="E16" s="1"/>
    </row>
    <row r="17" spans="1:5" ht="12.75">
      <c r="A17" s="1" t="s">
        <v>47</v>
      </c>
      <c r="B17" s="1" t="s">
        <v>472</v>
      </c>
      <c r="C17" s="1" t="s">
        <v>472</v>
      </c>
      <c r="D17" s="1" t="s">
        <v>472</v>
      </c>
      <c r="E17" s="1"/>
    </row>
    <row r="18" spans="1:5" ht="12.75">
      <c r="A18" s="1" t="s">
        <v>57</v>
      </c>
      <c r="B18" s="2">
        <v>8207295.89</v>
      </c>
      <c r="C18" s="2">
        <v>7269259.69</v>
      </c>
      <c r="D18" s="2">
        <v>7069307.29</v>
      </c>
      <c r="E18" s="1"/>
    </row>
    <row r="19" spans="1:5" ht="12.75">
      <c r="A19" s="1" t="s">
        <v>47</v>
      </c>
      <c r="B19" s="1" t="s">
        <v>472</v>
      </c>
      <c r="C19" s="1" t="s">
        <v>472</v>
      </c>
      <c r="D19" s="1" t="s">
        <v>472</v>
      </c>
      <c r="E19" s="1"/>
    </row>
    <row r="20" spans="1:5" ht="12.75">
      <c r="A20" s="1" t="s">
        <v>58</v>
      </c>
      <c r="B20" s="2">
        <v>7799033.7</v>
      </c>
      <c r="C20" s="2">
        <v>16531460.61</v>
      </c>
      <c r="D20" s="2">
        <v>18301969.78</v>
      </c>
      <c r="E20" s="1"/>
    </row>
    <row r="21" spans="1:5" ht="12.75">
      <c r="A21" s="1" t="s">
        <v>47</v>
      </c>
      <c r="B21" s="1" t="s">
        <v>472</v>
      </c>
      <c r="C21" s="1" t="s">
        <v>472</v>
      </c>
      <c r="D21" s="1" t="s">
        <v>472</v>
      </c>
      <c r="E21" s="1"/>
    </row>
    <row r="22" spans="1:5" ht="12.75">
      <c r="A22" s="1" t="s">
        <v>59</v>
      </c>
      <c r="B22" s="2">
        <v>8774373.73</v>
      </c>
      <c r="C22" s="2">
        <v>22211048.39</v>
      </c>
      <c r="D22" s="2">
        <v>23144251.72</v>
      </c>
      <c r="E22" s="1"/>
    </row>
    <row r="23" spans="1:5" ht="12.75">
      <c r="A23" s="1" t="s">
        <v>47</v>
      </c>
      <c r="B23" s="1" t="s">
        <v>472</v>
      </c>
      <c r="C23" s="1" t="s">
        <v>472</v>
      </c>
      <c r="D23" s="1" t="s">
        <v>472</v>
      </c>
      <c r="E23" s="1"/>
    </row>
    <row r="24" spans="1:5" ht="12.75">
      <c r="A24" s="1" t="s">
        <v>60</v>
      </c>
      <c r="B24" s="2">
        <v>3260007.61</v>
      </c>
      <c r="C24" s="2">
        <v>3204456.65</v>
      </c>
      <c r="D24" s="2">
        <v>3271070.46</v>
      </c>
      <c r="E24" s="1"/>
    </row>
    <row r="25" spans="1:5" ht="12.75">
      <c r="A25" s="1" t="s">
        <v>47</v>
      </c>
      <c r="B25" s="1" t="s">
        <v>472</v>
      </c>
      <c r="C25" s="1" t="s">
        <v>472</v>
      </c>
      <c r="D25" s="1" t="s">
        <v>472</v>
      </c>
      <c r="E25" s="1"/>
    </row>
    <row r="26" spans="1:5" ht="12.75">
      <c r="A26" s="1" t="s">
        <v>61</v>
      </c>
      <c r="B26" s="2">
        <v>4235347.64</v>
      </c>
      <c r="C26" s="2">
        <v>8884044.43</v>
      </c>
      <c r="D26" s="2">
        <v>8113352.4</v>
      </c>
      <c r="E26" s="1"/>
    </row>
    <row r="27" spans="1:5" ht="12.75">
      <c r="A27" s="1" t="s">
        <v>47</v>
      </c>
      <c r="B27" s="1" t="s">
        <v>472</v>
      </c>
      <c r="C27" s="1" t="s">
        <v>472</v>
      </c>
      <c r="D27" s="1" t="s">
        <v>472</v>
      </c>
      <c r="E27" s="1"/>
    </row>
    <row r="28" spans="1:5" ht="12.75">
      <c r="A28" s="1" t="s">
        <v>62</v>
      </c>
      <c r="B28" s="2">
        <v>408262.19</v>
      </c>
      <c r="C28" s="2">
        <v>-9262200.92</v>
      </c>
      <c r="D28" s="2">
        <v>-11232662.49</v>
      </c>
      <c r="E28" s="1"/>
    </row>
    <row r="29" spans="1:5" ht="12.75">
      <c r="A29" s="1" t="s">
        <v>47</v>
      </c>
      <c r="B29" s="1" t="s">
        <v>472</v>
      </c>
      <c r="C29" s="1" t="s">
        <v>472</v>
      </c>
      <c r="D29" s="1" t="s">
        <v>472</v>
      </c>
      <c r="E29" s="1"/>
    </row>
    <row r="30" spans="1:5" ht="12.75">
      <c r="A30" s="1" t="s">
        <v>63</v>
      </c>
      <c r="B30" s="1" t="s">
        <v>472</v>
      </c>
      <c r="C30" s="1" t="s">
        <v>472</v>
      </c>
      <c r="D30" s="1" t="s">
        <v>472</v>
      </c>
      <c r="E30" s="1"/>
    </row>
    <row r="31" spans="1:5" ht="12.75">
      <c r="A31" s="1" t="s">
        <v>47</v>
      </c>
      <c r="B31" s="1" t="s">
        <v>472</v>
      </c>
      <c r="C31" s="1" t="s">
        <v>472</v>
      </c>
      <c r="D31" s="1" t="s">
        <v>472</v>
      </c>
      <c r="E31" s="1"/>
    </row>
    <row r="32" spans="1:5" ht="12.75">
      <c r="A32" s="1" t="s">
        <v>64</v>
      </c>
      <c r="B32" s="1" t="s">
        <v>472</v>
      </c>
      <c r="C32" s="1" t="s">
        <v>472</v>
      </c>
      <c r="D32" s="1" t="s">
        <v>472</v>
      </c>
      <c r="E32" s="1"/>
    </row>
    <row r="33" spans="1:5" ht="12.75">
      <c r="A33" s="1" t="s">
        <v>46</v>
      </c>
      <c r="B33" s="1"/>
      <c r="C33" s="1"/>
      <c r="D33" s="1"/>
      <c r="E33" s="1"/>
    </row>
    <row r="34" spans="1:5" ht="12.75">
      <c r="A34" s="1" t="s">
        <v>65</v>
      </c>
      <c r="B34" s="2">
        <v>408262.19</v>
      </c>
      <c r="C34" s="2">
        <v>-9262200.92</v>
      </c>
      <c r="D34" s="2">
        <v>-11232662.49</v>
      </c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 t="s">
        <v>47</v>
      </c>
      <c r="B39" s="1" t="s">
        <v>66</v>
      </c>
      <c r="C39" s="1"/>
      <c r="D39" s="1"/>
      <c r="E39" s="1"/>
    </row>
    <row r="40" spans="1:5" ht="12.75">
      <c r="A40" s="1" t="s">
        <v>47</v>
      </c>
      <c r="B40" s="1" t="s">
        <v>49</v>
      </c>
      <c r="C40" s="1"/>
      <c r="D40" s="1"/>
      <c r="E40" s="1"/>
    </row>
    <row r="41" spans="1:5" ht="12.75">
      <c r="A41" s="1" t="s">
        <v>50</v>
      </c>
      <c r="B41" s="6" t="s">
        <v>67</v>
      </c>
      <c r="C41" s="6" t="s">
        <v>68</v>
      </c>
      <c r="D41" s="1"/>
      <c r="E41" s="1"/>
    </row>
    <row r="42" spans="1:5" ht="12.75">
      <c r="A42" s="1" t="s">
        <v>47</v>
      </c>
      <c r="B42" s="6" t="s">
        <v>69</v>
      </c>
      <c r="C42" s="6" t="s">
        <v>70</v>
      </c>
      <c r="D42" s="1"/>
      <c r="E42" s="1"/>
    </row>
    <row r="43" spans="1:5" ht="12.75">
      <c r="A43" s="1" t="s">
        <v>46</v>
      </c>
      <c r="B43" s="1"/>
      <c r="C43" s="1"/>
      <c r="D43" s="1"/>
      <c r="E43" s="1"/>
    </row>
    <row r="44" spans="1:5" ht="12.75">
      <c r="A44" s="1" t="s">
        <v>47</v>
      </c>
      <c r="B44" s="1" t="s">
        <v>467</v>
      </c>
      <c r="C44" s="1" t="s">
        <v>467</v>
      </c>
      <c r="D44" s="1"/>
      <c r="E44" s="1"/>
    </row>
    <row r="45" spans="1:5" ht="12.75">
      <c r="A45" s="1" t="s">
        <v>71</v>
      </c>
      <c r="B45" s="2">
        <v>-1970461.57</v>
      </c>
      <c r="C45" s="2">
        <v>-11640924.68</v>
      </c>
      <c r="D45" s="1"/>
      <c r="E45" s="1"/>
    </row>
    <row r="46" spans="1:5" ht="12.75">
      <c r="A46" s="1" t="s">
        <v>47</v>
      </c>
      <c r="B46" s="1" t="s">
        <v>467</v>
      </c>
      <c r="C46" s="1" t="s">
        <v>467</v>
      </c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 t="s">
        <v>72</v>
      </c>
      <c r="B50" s="1" t="s">
        <v>249</v>
      </c>
      <c r="C50" s="1"/>
      <c r="D50" s="1"/>
      <c r="E50" s="1"/>
    </row>
    <row r="51" spans="1:5" ht="12.75">
      <c r="A51" s="1" t="s">
        <v>73</v>
      </c>
      <c r="B51" s="1" t="s">
        <v>74</v>
      </c>
      <c r="C51" s="1"/>
      <c r="D51" s="1"/>
      <c r="E51" s="1"/>
    </row>
    <row r="52" spans="1:5" ht="12.75">
      <c r="A52" s="1" t="s">
        <v>72</v>
      </c>
      <c r="B52" s="1" t="s">
        <v>249</v>
      </c>
      <c r="C52" s="1"/>
      <c r="D52" s="1"/>
      <c r="E52" s="1"/>
    </row>
    <row r="53" spans="1:5" ht="12.75">
      <c r="A53" s="1" t="s">
        <v>46</v>
      </c>
      <c r="B53" s="1"/>
      <c r="C53" s="1"/>
      <c r="D53" s="1"/>
      <c r="E53" s="1"/>
    </row>
    <row r="54" spans="1:5" ht="12.75">
      <c r="A54" s="18" t="s">
        <v>75</v>
      </c>
      <c r="B54" s="18"/>
      <c r="C54" s="18"/>
      <c r="D54" s="18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 t="s">
        <v>38</v>
      </c>
      <c r="B65" s="1"/>
      <c r="C65" s="1"/>
      <c r="D65" s="1"/>
      <c r="E65" s="1"/>
    </row>
    <row r="66" spans="1:5" ht="12.75">
      <c r="A66" s="1" t="s">
        <v>76</v>
      </c>
      <c r="B66" s="1"/>
      <c r="C66" s="1"/>
      <c r="D66" s="1"/>
      <c r="E66" s="1"/>
    </row>
    <row r="67" spans="1:5" ht="12.75">
      <c r="A67" s="1" t="s">
        <v>40</v>
      </c>
      <c r="B67" s="1"/>
      <c r="C67" s="1"/>
      <c r="D67" s="1"/>
      <c r="E67" s="1"/>
    </row>
    <row r="68" spans="1:5" ht="12.75">
      <c r="A68" s="1" t="s">
        <v>41</v>
      </c>
      <c r="B68" s="1"/>
      <c r="C68" s="1"/>
      <c r="D68" s="1"/>
      <c r="E68" s="1"/>
    </row>
    <row r="69" spans="1:5" ht="12.75">
      <c r="A69" s="1" t="s">
        <v>42</v>
      </c>
      <c r="B69" s="1"/>
      <c r="C69" s="1"/>
      <c r="D69" s="1"/>
      <c r="E69" s="1"/>
    </row>
    <row r="70" spans="1:5" ht="12.75">
      <c r="A70" s="1" t="s">
        <v>43</v>
      </c>
      <c r="B70" s="1"/>
      <c r="C70" s="1"/>
      <c r="D70" s="1"/>
      <c r="E70" s="1"/>
    </row>
    <row r="71" spans="1:5" ht="12.75">
      <c r="A71" s="1" t="s">
        <v>40</v>
      </c>
      <c r="B71" s="1"/>
      <c r="C71" s="1"/>
      <c r="D71" s="1"/>
      <c r="E71" s="1"/>
    </row>
    <row r="72" spans="1:5" ht="12.75">
      <c r="A72" s="1" t="s">
        <v>44</v>
      </c>
      <c r="B72" s="1"/>
      <c r="C72" s="1"/>
      <c r="D72" s="1"/>
      <c r="E72" s="1"/>
    </row>
    <row r="73" spans="1:5" ht="12.75">
      <c r="A73" s="1" t="s">
        <v>77</v>
      </c>
      <c r="B73" s="1"/>
      <c r="C73" s="1"/>
      <c r="D73" s="1"/>
      <c r="E73" s="1"/>
    </row>
    <row r="74" spans="1:5" ht="12.75">
      <c r="A74" s="1" t="s">
        <v>46</v>
      </c>
      <c r="B74" s="1"/>
      <c r="C74" s="1"/>
      <c r="D74" s="1"/>
      <c r="E74" s="1"/>
    </row>
    <row r="75" spans="1:5" ht="12.75">
      <c r="A75" s="1" t="s">
        <v>78</v>
      </c>
      <c r="B75" s="1"/>
      <c r="C75" s="1"/>
      <c r="D75" s="1"/>
      <c r="E75" s="1"/>
    </row>
    <row r="76" spans="1:5" ht="12.75">
      <c r="A76" s="1" t="s">
        <v>46</v>
      </c>
      <c r="B76" s="1"/>
      <c r="C76" s="1"/>
      <c r="D76" s="1"/>
      <c r="E76" s="1"/>
    </row>
    <row r="77" spans="1:5" ht="12.75">
      <c r="A77" s="5" t="s">
        <v>47</v>
      </c>
      <c r="B77" s="5" t="s">
        <v>48</v>
      </c>
      <c r="C77" s="5"/>
      <c r="D77" s="5"/>
      <c r="E77" s="1"/>
    </row>
    <row r="78" spans="1:5" ht="12.75">
      <c r="A78" s="5" t="s">
        <v>47</v>
      </c>
      <c r="B78" s="5" t="s">
        <v>49</v>
      </c>
      <c r="C78" s="5"/>
      <c r="D78" s="5"/>
      <c r="E78" s="1"/>
    </row>
    <row r="79" spans="1:5" ht="12.75">
      <c r="A79" s="5" t="s">
        <v>50</v>
      </c>
      <c r="B79" s="5" t="s">
        <v>51</v>
      </c>
      <c r="C79" s="5" t="s">
        <v>52</v>
      </c>
      <c r="D79" s="5" t="s">
        <v>53</v>
      </c>
      <c r="E79" s="1"/>
    </row>
    <row r="80" spans="1:5" ht="12.75">
      <c r="A80" s="5" t="s">
        <v>47</v>
      </c>
      <c r="B80" s="5" t="s">
        <v>54</v>
      </c>
      <c r="C80" s="5" t="s">
        <v>55</v>
      </c>
      <c r="D80" s="5" t="s">
        <v>56</v>
      </c>
      <c r="E80" s="1"/>
    </row>
    <row r="81" spans="1:5" ht="12.75">
      <c r="A81" s="1" t="s">
        <v>46</v>
      </c>
      <c r="B81" s="1"/>
      <c r="C81" s="1"/>
      <c r="D81" s="1"/>
      <c r="E81" s="1"/>
    </row>
    <row r="82" spans="1:5" ht="12.75">
      <c r="A82" s="1" t="s">
        <v>47</v>
      </c>
      <c r="B82" s="1" t="s">
        <v>472</v>
      </c>
      <c r="C82" s="1" t="s">
        <v>472</v>
      </c>
      <c r="D82" s="1" t="s">
        <v>472</v>
      </c>
      <c r="E82" s="1"/>
    </row>
    <row r="83" spans="1:5" ht="12.75">
      <c r="A83" s="1" t="s">
        <v>79</v>
      </c>
      <c r="B83" s="1" t="s">
        <v>472</v>
      </c>
      <c r="C83" s="1" t="s">
        <v>472</v>
      </c>
      <c r="D83" s="1" t="s">
        <v>472</v>
      </c>
      <c r="E83" s="1"/>
    </row>
    <row r="84" spans="1:5" ht="12.75">
      <c r="A84" s="1" t="s">
        <v>47</v>
      </c>
      <c r="B84" s="1" t="s">
        <v>472</v>
      </c>
      <c r="C84" s="1" t="s">
        <v>472</v>
      </c>
      <c r="D84" s="1" t="s">
        <v>472</v>
      </c>
      <c r="E84" s="1"/>
    </row>
    <row r="85" spans="1:5" ht="12.75">
      <c r="A85" s="1" t="s">
        <v>80</v>
      </c>
      <c r="B85" s="1" t="s">
        <v>472</v>
      </c>
      <c r="C85" s="1" t="s">
        <v>472</v>
      </c>
      <c r="D85" s="2">
        <v>14057444.99</v>
      </c>
      <c r="E85" s="1"/>
    </row>
    <row r="86" spans="1:5" ht="12.75">
      <c r="A86" s="1" t="s">
        <v>47</v>
      </c>
      <c r="B86" s="1" t="s">
        <v>472</v>
      </c>
      <c r="C86" s="1" t="s">
        <v>472</v>
      </c>
      <c r="D86" s="1" t="s">
        <v>472</v>
      </c>
      <c r="E86" s="1"/>
    </row>
    <row r="87" spans="1:5" ht="12.75">
      <c r="A87" s="1" t="s">
        <v>59</v>
      </c>
      <c r="B87" s="1" t="s">
        <v>472</v>
      </c>
      <c r="C87" s="1" t="s">
        <v>472</v>
      </c>
      <c r="D87" s="2">
        <v>37859.36</v>
      </c>
      <c r="E87" s="1"/>
    </row>
    <row r="88" spans="1:5" ht="12.75">
      <c r="A88" s="1" t="s">
        <v>47</v>
      </c>
      <c r="B88" s="1" t="s">
        <v>472</v>
      </c>
      <c r="C88" s="1" t="s">
        <v>472</v>
      </c>
      <c r="D88" s="1" t="s">
        <v>472</v>
      </c>
      <c r="E88" s="1"/>
    </row>
    <row r="89" spans="1:5" ht="12.75">
      <c r="A89" s="1" t="s">
        <v>81</v>
      </c>
      <c r="B89" s="1" t="s">
        <v>472</v>
      </c>
      <c r="C89" s="1" t="s">
        <v>472</v>
      </c>
      <c r="D89" s="2">
        <v>14097335.66</v>
      </c>
      <c r="E89" s="1"/>
    </row>
    <row r="90" spans="1:5" ht="12.75">
      <c r="A90" s="1" t="s">
        <v>47</v>
      </c>
      <c r="B90" s="1" t="s">
        <v>472</v>
      </c>
      <c r="C90" s="1" t="s">
        <v>472</v>
      </c>
      <c r="D90" s="1" t="s">
        <v>472</v>
      </c>
      <c r="E90" s="1"/>
    </row>
    <row r="91" spans="1:5" ht="12.75">
      <c r="A91" s="1" t="s">
        <v>60</v>
      </c>
      <c r="B91" s="1" t="s">
        <v>472</v>
      </c>
      <c r="C91" s="1" t="s">
        <v>472</v>
      </c>
      <c r="D91" s="1" t="s">
        <v>472</v>
      </c>
      <c r="E91" s="1"/>
    </row>
    <row r="92" spans="1:5" ht="12.75">
      <c r="A92" s="1" t="s">
        <v>47</v>
      </c>
      <c r="B92" s="1" t="s">
        <v>472</v>
      </c>
      <c r="C92" s="1" t="s">
        <v>472</v>
      </c>
      <c r="D92" s="1" t="s">
        <v>472</v>
      </c>
      <c r="E92" s="1"/>
    </row>
    <row r="93" spans="1:5" ht="12.75">
      <c r="A93" s="1" t="s">
        <v>61</v>
      </c>
      <c r="B93" s="1" t="s">
        <v>472</v>
      </c>
      <c r="C93" s="1" t="s">
        <v>472</v>
      </c>
      <c r="D93" s="2">
        <v>77750.03</v>
      </c>
      <c r="E93" s="1"/>
    </row>
    <row r="94" spans="1:5" ht="12.75">
      <c r="A94" s="1" t="s">
        <v>47</v>
      </c>
      <c r="B94" s="1" t="s">
        <v>472</v>
      </c>
      <c r="C94" s="1" t="s">
        <v>472</v>
      </c>
      <c r="D94" s="1" t="s">
        <v>472</v>
      </c>
      <c r="E94" s="1"/>
    </row>
    <row r="95" spans="1:5" ht="12.75">
      <c r="A95" s="1" t="s">
        <v>82</v>
      </c>
      <c r="B95" s="1" t="s">
        <v>472</v>
      </c>
      <c r="C95" s="1" t="s">
        <v>472</v>
      </c>
      <c r="D95" s="2">
        <v>-14057444.99</v>
      </c>
      <c r="E95" s="1"/>
    </row>
    <row r="96" spans="1:5" ht="12.75">
      <c r="A96" s="1" t="s">
        <v>47</v>
      </c>
      <c r="B96" s="1" t="s">
        <v>472</v>
      </c>
      <c r="C96" s="1" t="s">
        <v>472</v>
      </c>
      <c r="D96" s="1" t="s">
        <v>472</v>
      </c>
      <c r="E96" s="1"/>
    </row>
    <row r="97" spans="1:5" ht="12.75">
      <c r="A97" s="1" t="s">
        <v>83</v>
      </c>
      <c r="B97" s="1" t="s">
        <v>472</v>
      </c>
      <c r="C97" s="1" t="s">
        <v>472</v>
      </c>
      <c r="D97" s="1" t="s">
        <v>472</v>
      </c>
      <c r="E97" s="1"/>
    </row>
    <row r="98" spans="1:5" ht="12.75">
      <c r="A98" s="1" t="s">
        <v>46</v>
      </c>
      <c r="B98" s="1"/>
      <c r="C98" s="1"/>
      <c r="D98" s="1"/>
      <c r="E98" s="1"/>
    </row>
    <row r="99" spans="1:5" ht="12.75">
      <c r="A99" s="1" t="s">
        <v>84</v>
      </c>
      <c r="B99" s="1" t="s">
        <v>472</v>
      </c>
      <c r="C99" s="1" t="s">
        <v>472</v>
      </c>
      <c r="D99" s="2">
        <v>-14057444.99</v>
      </c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 t="s">
        <v>331</v>
      </c>
      <c r="B107" s="1" t="s">
        <v>512</v>
      </c>
      <c r="C107" s="1" t="s">
        <v>85</v>
      </c>
      <c r="D107" s="1"/>
      <c r="E107" s="1"/>
    </row>
    <row r="108" spans="1:5" ht="12.75">
      <c r="A108" s="1" t="s">
        <v>37</v>
      </c>
      <c r="B108" s="1" t="s">
        <v>7</v>
      </c>
      <c r="C108" s="1" t="s">
        <v>86</v>
      </c>
      <c r="D108" s="1"/>
      <c r="E108" s="1"/>
    </row>
  </sheetData>
  <mergeCells count="1">
    <mergeCell ref="A54:D54"/>
  </mergeCells>
  <printOptions/>
  <pageMargins left="0.75" right="0.75" top="1" bottom="1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2"/>
  <sheetViews>
    <sheetView workbookViewId="0" topLeftCell="A1">
      <selection activeCell="L42" sqref="L42"/>
    </sheetView>
  </sheetViews>
  <sheetFormatPr defaultColWidth="9.140625" defaultRowHeight="12.75"/>
  <cols>
    <col min="1" max="1" width="36.140625" style="0" customWidth="1"/>
    <col min="2" max="2" width="14.28125" style="0" customWidth="1"/>
    <col min="3" max="3" width="14.57421875" style="0" customWidth="1"/>
    <col min="4" max="4" width="14.8515625" style="0" customWidth="1"/>
    <col min="5" max="5" width="13.421875" style="0" customWidth="1"/>
    <col min="6" max="6" width="12.851562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 t="s">
        <v>87</v>
      </c>
      <c r="B2" s="1"/>
      <c r="C2" s="1"/>
      <c r="D2" s="1"/>
      <c r="E2" s="1"/>
      <c r="F2" s="1"/>
      <c r="G2" s="1"/>
    </row>
    <row r="3" spans="1:7" ht="12.75">
      <c r="A3" s="1" t="s">
        <v>88</v>
      </c>
      <c r="B3" s="1"/>
      <c r="C3" s="1"/>
      <c r="D3" s="1"/>
      <c r="E3" s="1"/>
      <c r="F3" s="1"/>
      <c r="G3" s="1"/>
    </row>
    <row r="4" spans="1:7" ht="12.75">
      <c r="A4" s="1" t="s">
        <v>89</v>
      </c>
      <c r="B4" s="1"/>
      <c r="C4" s="1"/>
      <c r="D4" s="1"/>
      <c r="E4" s="1"/>
      <c r="F4" s="1"/>
      <c r="G4" s="1"/>
    </row>
    <row r="5" spans="1:7" ht="12.75">
      <c r="A5" s="1" t="s">
        <v>90</v>
      </c>
      <c r="B5" s="1"/>
      <c r="C5" s="1"/>
      <c r="D5" s="1"/>
      <c r="E5" s="1"/>
      <c r="F5" s="1"/>
      <c r="G5" s="1"/>
    </row>
    <row r="6" spans="1:7" ht="12.75">
      <c r="A6" s="1" t="s">
        <v>91</v>
      </c>
      <c r="B6" s="1"/>
      <c r="C6" s="1"/>
      <c r="D6" s="1"/>
      <c r="E6" s="1"/>
      <c r="F6" s="1"/>
      <c r="G6" s="1"/>
    </row>
    <row r="7" spans="1:7" ht="12.75">
      <c r="A7" s="1" t="s">
        <v>92</v>
      </c>
      <c r="B7" s="1"/>
      <c r="C7" s="1"/>
      <c r="D7" s="1"/>
      <c r="E7" s="1"/>
      <c r="F7" s="1"/>
      <c r="G7" s="1"/>
    </row>
    <row r="8" spans="1:7" ht="12.75">
      <c r="A8" s="1" t="s">
        <v>89</v>
      </c>
      <c r="B8" s="1"/>
      <c r="C8" s="1"/>
      <c r="D8" s="1"/>
      <c r="E8" s="1"/>
      <c r="F8" s="1"/>
      <c r="G8" s="1"/>
    </row>
    <row r="9" spans="1:7" ht="12.75">
      <c r="A9" s="1" t="s">
        <v>93</v>
      </c>
      <c r="B9" s="1"/>
      <c r="C9" s="1"/>
      <c r="D9" s="1"/>
      <c r="E9" s="1"/>
      <c r="F9" s="1"/>
      <c r="G9" s="1"/>
    </row>
    <row r="10" spans="1:7" ht="12.75">
      <c r="A10" s="1" t="s">
        <v>94</v>
      </c>
      <c r="B10" s="1"/>
      <c r="C10" s="1"/>
      <c r="D10" s="1"/>
      <c r="E10" s="1"/>
      <c r="F10" s="1"/>
      <c r="G10" s="1"/>
    </row>
    <row r="11" spans="1:7" ht="12.75">
      <c r="A11" s="1" t="s">
        <v>95</v>
      </c>
      <c r="B11" s="1"/>
      <c r="C11" s="1"/>
      <c r="D11" s="1"/>
      <c r="E11" s="1"/>
      <c r="F11" s="1"/>
      <c r="G11" s="1"/>
    </row>
    <row r="12" spans="1:7" ht="12.75">
      <c r="A12" s="5" t="s">
        <v>96</v>
      </c>
      <c r="B12" s="5" t="s">
        <v>248</v>
      </c>
      <c r="C12" s="5" t="s">
        <v>97</v>
      </c>
      <c r="D12" s="5"/>
      <c r="E12" s="5"/>
      <c r="F12" s="1"/>
      <c r="G12" s="1"/>
    </row>
    <row r="13" spans="1:7" ht="12.75">
      <c r="A13" s="5" t="s">
        <v>98</v>
      </c>
      <c r="B13" s="5" t="s">
        <v>99</v>
      </c>
      <c r="C13" s="5" t="s">
        <v>100</v>
      </c>
      <c r="D13" s="5"/>
      <c r="E13" s="5"/>
      <c r="F13" s="1"/>
      <c r="G13" s="1"/>
    </row>
    <row r="14" spans="1:7" ht="12.75">
      <c r="A14" s="5" t="s">
        <v>96</v>
      </c>
      <c r="B14" s="5" t="s">
        <v>101</v>
      </c>
      <c r="C14" s="5" t="s">
        <v>102</v>
      </c>
      <c r="D14" s="5" t="s">
        <v>103</v>
      </c>
      <c r="E14" s="5" t="s">
        <v>104</v>
      </c>
      <c r="F14" s="1"/>
      <c r="G14" s="1"/>
    </row>
    <row r="15" spans="1:7" ht="12.75">
      <c r="A15" s="1" t="s">
        <v>95</v>
      </c>
      <c r="B15" s="1"/>
      <c r="C15" s="1"/>
      <c r="D15" s="1"/>
      <c r="E15" s="1"/>
      <c r="F15" s="1"/>
      <c r="G15" s="1"/>
    </row>
    <row r="16" spans="1:7" ht="12.75">
      <c r="A16" s="1" t="s">
        <v>105</v>
      </c>
      <c r="B16" s="2">
        <v>171900499.45</v>
      </c>
      <c r="C16" s="2">
        <v>24532602.91</v>
      </c>
      <c r="D16" s="2">
        <v>120626120.24</v>
      </c>
      <c r="E16" s="13">
        <v>0</v>
      </c>
      <c r="F16" s="1"/>
      <c r="G16" s="1"/>
    </row>
    <row r="17" spans="1:7" ht="12.75">
      <c r="A17" s="1" t="s">
        <v>106</v>
      </c>
      <c r="B17" s="2">
        <v>31950460.07</v>
      </c>
      <c r="C17" s="2">
        <v>3450021.32</v>
      </c>
      <c r="D17" s="2">
        <v>21631505.32</v>
      </c>
      <c r="E17" s="13">
        <f>E18+E19+E20+E21+E22</f>
        <v>20178984.68</v>
      </c>
      <c r="F17" s="1"/>
      <c r="G17" s="1"/>
    </row>
    <row r="18" spans="1:7" ht="12.75">
      <c r="A18" s="1" t="s">
        <v>107</v>
      </c>
      <c r="B18" s="2">
        <v>9951338.09</v>
      </c>
      <c r="C18" s="2">
        <v>1208021.17</v>
      </c>
      <c r="D18" s="2">
        <v>9905979.45</v>
      </c>
      <c r="E18" s="13">
        <v>5521474.45</v>
      </c>
      <c r="F18" s="1"/>
      <c r="G18" s="1"/>
    </row>
    <row r="19" spans="1:7" ht="12.75">
      <c r="A19" s="1" t="s">
        <v>108</v>
      </c>
      <c r="B19" s="2">
        <v>10735000</v>
      </c>
      <c r="C19" s="2">
        <v>1662407.46</v>
      </c>
      <c r="D19" s="2">
        <v>8682602.37</v>
      </c>
      <c r="E19" s="13">
        <v>7110149.2</v>
      </c>
      <c r="F19" s="1"/>
      <c r="G19" s="1"/>
    </row>
    <row r="20" spans="1:7" ht="12.75">
      <c r="A20" s="1" t="s">
        <v>109</v>
      </c>
      <c r="B20" s="2">
        <v>1550000</v>
      </c>
      <c r="C20" s="2">
        <v>39391.59</v>
      </c>
      <c r="D20" s="2">
        <v>322111.23</v>
      </c>
      <c r="E20" s="13">
        <v>1040600.89</v>
      </c>
      <c r="F20" s="1"/>
      <c r="G20" s="1"/>
    </row>
    <row r="21" spans="1:7" ht="12.75">
      <c r="A21" s="1" t="s">
        <v>110</v>
      </c>
      <c r="B21" s="2">
        <v>3000000</v>
      </c>
      <c r="C21" s="2">
        <v>346259.99</v>
      </c>
      <c r="D21" s="2">
        <v>1553970.83</v>
      </c>
      <c r="E21" s="13">
        <v>1554971.18</v>
      </c>
      <c r="F21" s="1"/>
      <c r="G21" s="1"/>
    </row>
    <row r="22" spans="1:7" ht="12.75">
      <c r="A22" s="1" t="s">
        <v>111</v>
      </c>
      <c r="B22" s="2">
        <v>6714121.98</v>
      </c>
      <c r="C22" s="2">
        <v>193941.11</v>
      </c>
      <c r="D22" s="2">
        <v>1166841.44</v>
      </c>
      <c r="E22" s="13">
        <v>4951788.96</v>
      </c>
      <c r="F22" s="1"/>
      <c r="G22" s="1"/>
    </row>
    <row r="23" spans="1:7" ht="12.75">
      <c r="A23" s="1" t="s">
        <v>112</v>
      </c>
      <c r="B23" s="2">
        <v>11883202.08</v>
      </c>
      <c r="C23" s="2">
        <v>1731337.06</v>
      </c>
      <c r="D23" s="2">
        <v>9037629.19</v>
      </c>
      <c r="E23" s="13">
        <v>1117009.2</v>
      </c>
      <c r="F23" s="1"/>
      <c r="G23" s="1"/>
    </row>
    <row r="24" spans="1:7" ht="12.75">
      <c r="A24" s="1" t="s">
        <v>113</v>
      </c>
      <c r="B24" s="2">
        <v>10133202.08</v>
      </c>
      <c r="C24" s="2">
        <v>1489093.52</v>
      </c>
      <c r="D24" s="2">
        <v>7836394.05</v>
      </c>
      <c r="E24" s="13">
        <v>0</v>
      </c>
      <c r="F24" s="1"/>
      <c r="G24" s="1"/>
    </row>
    <row r="25" spans="1:7" ht="12.75">
      <c r="A25" s="1" t="s">
        <v>114</v>
      </c>
      <c r="B25" s="2">
        <v>1750000</v>
      </c>
      <c r="C25" s="2">
        <v>242243.54</v>
      </c>
      <c r="D25" s="2">
        <v>1201235.14</v>
      </c>
      <c r="E25" s="13">
        <v>1117009.2</v>
      </c>
      <c r="F25" s="1"/>
      <c r="G25" s="1"/>
    </row>
    <row r="26" spans="1:7" ht="12.75">
      <c r="A26" s="1" t="s">
        <v>115</v>
      </c>
      <c r="B26" s="1">
        <v>0</v>
      </c>
      <c r="C26" s="1">
        <v>0</v>
      </c>
      <c r="D26" s="1">
        <v>0</v>
      </c>
      <c r="E26" s="13">
        <v>0</v>
      </c>
      <c r="F26" s="1"/>
      <c r="G26" s="1"/>
    </row>
    <row r="27" spans="1:7" ht="12.75">
      <c r="A27" s="1" t="s">
        <v>116</v>
      </c>
      <c r="B27" s="2">
        <v>1795156.62</v>
      </c>
      <c r="C27" s="2">
        <v>216870.2</v>
      </c>
      <c r="D27" s="2">
        <v>1102760.34</v>
      </c>
      <c r="E27" s="13">
        <v>423552.25</v>
      </c>
      <c r="F27" s="1"/>
      <c r="G27" s="1"/>
    </row>
    <row r="28" spans="1:7" ht="12.75">
      <c r="A28" s="1" t="s">
        <v>117</v>
      </c>
      <c r="B28" s="2">
        <v>1795156.62</v>
      </c>
      <c r="C28" s="2">
        <v>216870.2</v>
      </c>
      <c r="D28" s="2">
        <v>1102760.34</v>
      </c>
      <c r="E28" s="13">
        <v>423552.25</v>
      </c>
      <c r="F28" s="1"/>
      <c r="G28" s="1"/>
    </row>
    <row r="29" spans="1:7" ht="12.75">
      <c r="A29" s="1" t="s">
        <v>118</v>
      </c>
      <c r="B29" s="2">
        <v>118437338.73</v>
      </c>
      <c r="C29" s="2">
        <v>16985176.96</v>
      </c>
      <c r="D29" s="2">
        <v>81945141.47</v>
      </c>
      <c r="E29" s="13">
        <v>0</v>
      </c>
      <c r="F29" s="1"/>
      <c r="G29" s="1"/>
    </row>
    <row r="30" spans="1:7" ht="12.75">
      <c r="A30" s="1" t="s">
        <v>119</v>
      </c>
      <c r="B30" s="2">
        <v>25500000</v>
      </c>
      <c r="C30" s="2">
        <v>3107853.82</v>
      </c>
      <c r="D30" s="2">
        <v>17289093.55</v>
      </c>
      <c r="E30" s="13">
        <v>17338561.1</v>
      </c>
      <c r="F30" s="1"/>
      <c r="G30" s="1"/>
    </row>
    <row r="31" spans="1:7" ht="12.75">
      <c r="A31" s="1" t="s">
        <v>120</v>
      </c>
      <c r="B31" s="2">
        <v>38400000</v>
      </c>
      <c r="C31" s="2">
        <v>6409543.5</v>
      </c>
      <c r="D31" s="2">
        <v>28700309.28</v>
      </c>
      <c r="E31" s="13">
        <v>28372447.79</v>
      </c>
      <c r="F31" s="1"/>
      <c r="G31" s="1"/>
    </row>
    <row r="32" spans="1:7" ht="12.75">
      <c r="A32" s="1" t="s">
        <v>121</v>
      </c>
      <c r="B32" s="2">
        <v>16462074.87</v>
      </c>
      <c r="C32" s="2">
        <v>1504675.13</v>
      </c>
      <c r="D32" s="2">
        <v>3880628.53</v>
      </c>
      <c r="E32" s="13">
        <v>0</v>
      </c>
      <c r="F32" s="1"/>
      <c r="G32" s="1"/>
    </row>
    <row r="33" spans="1:7" ht="12.75">
      <c r="A33" s="1" t="s">
        <v>122</v>
      </c>
      <c r="B33" s="2">
        <v>52841010.38</v>
      </c>
      <c r="C33" s="2">
        <v>8043116.53</v>
      </c>
      <c r="D33" s="2">
        <v>42934702.26</v>
      </c>
      <c r="E33" s="13">
        <v>40694475.75</v>
      </c>
      <c r="F33" s="1"/>
      <c r="G33" s="1"/>
    </row>
    <row r="34" spans="1:7" ht="12.75">
      <c r="A34" s="1" t="s">
        <v>123</v>
      </c>
      <c r="B34" s="2">
        <v>-14765746.52</v>
      </c>
      <c r="C34" s="2">
        <v>-2080012.02</v>
      </c>
      <c r="D34" s="2">
        <v>-10859592.15</v>
      </c>
      <c r="E34" s="13">
        <v>-9392635.38</v>
      </c>
      <c r="F34" s="1"/>
      <c r="G34" s="1"/>
    </row>
    <row r="35" spans="1:7" ht="12.75">
      <c r="A35" s="1" t="s">
        <v>124</v>
      </c>
      <c r="B35" s="2">
        <v>9629498.57</v>
      </c>
      <c r="C35" s="2">
        <v>2366067.57</v>
      </c>
      <c r="D35" s="2" t="s">
        <v>125</v>
      </c>
      <c r="E35" s="13">
        <v>0</v>
      </c>
      <c r="F35" s="1"/>
      <c r="G35" s="1"/>
    </row>
    <row r="36" spans="1:7" ht="12.75">
      <c r="A36" s="1" t="s">
        <v>126</v>
      </c>
      <c r="B36" s="2">
        <v>5069287.33</v>
      </c>
      <c r="C36" s="2">
        <v>1612767.07</v>
      </c>
      <c r="D36" s="2">
        <v>4201159.53</v>
      </c>
      <c r="E36" s="13">
        <v>4361889.67</v>
      </c>
      <c r="F36" s="1"/>
      <c r="G36" s="1"/>
    </row>
    <row r="37" spans="1:7" ht="12.75">
      <c r="A37" s="1" t="s">
        <v>127</v>
      </c>
      <c r="B37" s="2">
        <v>4560211.24</v>
      </c>
      <c r="C37" s="2">
        <v>753300.5</v>
      </c>
      <c r="D37" s="2">
        <v>3810684.73</v>
      </c>
      <c r="E37" s="13">
        <v>7405216.58</v>
      </c>
      <c r="F37" s="1"/>
      <c r="G37" s="1"/>
    </row>
    <row r="38" spans="1:7" ht="12.75">
      <c r="A38" s="1" t="s">
        <v>96</v>
      </c>
      <c r="B38" s="1" t="s">
        <v>248</v>
      </c>
      <c r="C38" s="1" t="s">
        <v>128</v>
      </c>
      <c r="D38" s="1" t="s">
        <v>128</v>
      </c>
      <c r="E38" s="13" t="s">
        <v>194</v>
      </c>
      <c r="F38" s="1"/>
      <c r="G38" s="1"/>
    </row>
    <row r="39" spans="1:7" ht="12.75">
      <c r="A39" s="1" t="s">
        <v>129</v>
      </c>
      <c r="B39" s="2">
        <v>13772574.17</v>
      </c>
      <c r="C39" s="2">
        <v>2589600.46</v>
      </c>
      <c r="D39" s="2">
        <v>12293016.68</v>
      </c>
      <c r="E39" s="13">
        <f>E42+E45</f>
        <v>494733.29</v>
      </c>
      <c r="F39" s="1"/>
      <c r="G39" s="1"/>
    </row>
    <row r="40" spans="1:7" ht="12.75">
      <c r="A40" s="1" t="s">
        <v>130</v>
      </c>
      <c r="B40" s="1">
        <v>0</v>
      </c>
      <c r="C40" s="1">
        <v>0</v>
      </c>
      <c r="D40" s="1">
        <v>0</v>
      </c>
      <c r="E40" s="13">
        <v>0</v>
      </c>
      <c r="F40" s="1"/>
      <c r="G40" s="1"/>
    </row>
    <row r="41" spans="1:7" ht="12.75">
      <c r="A41" s="1" t="s">
        <v>131</v>
      </c>
      <c r="B41" s="1">
        <v>0</v>
      </c>
      <c r="C41" s="1">
        <v>0</v>
      </c>
      <c r="D41" s="1">
        <v>0</v>
      </c>
      <c r="E41" s="13">
        <v>0</v>
      </c>
      <c r="F41" s="1"/>
      <c r="G41" s="1"/>
    </row>
    <row r="42" spans="1:7" ht="12.75">
      <c r="A42" s="1" t="s">
        <v>132</v>
      </c>
      <c r="B42" s="2">
        <v>55000</v>
      </c>
      <c r="C42" s="1">
        <v>0</v>
      </c>
      <c r="D42" s="1">
        <v>0</v>
      </c>
      <c r="E42" s="13">
        <v>147000</v>
      </c>
      <c r="F42" s="1"/>
      <c r="G42" s="1"/>
    </row>
    <row r="43" spans="1:7" ht="12.75">
      <c r="A43" s="1" t="s">
        <v>133</v>
      </c>
      <c r="B43" s="2">
        <v>13717574.17</v>
      </c>
      <c r="C43" s="2">
        <v>2589600.46</v>
      </c>
      <c r="D43" s="2">
        <v>12293016.68</v>
      </c>
      <c r="E43" s="13">
        <v>0</v>
      </c>
      <c r="F43" s="1"/>
      <c r="G43" s="1"/>
    </row>
    <row r="44" spans="1:7" ht="12.75">
      <c r="A44" s="1" t="s">
        <v>121</v>
      </c>
      <c r="B44" s="2">
        <v>13717574.17</v>
      </c>
      <c r="C44" s="2">
        <v>2589600.46</v>
      </c>
      <c r="D44" s="2">
        <v>12293016.68</v>
      </c>
      <c r="E44" s="13">
        <v>0</v>
      </c>
      <c r="F44" s="1"/>
      <c r="G44" s="1"/>
    </row>
    <row r="45" spans="1:7" ht="12.75">
      <c r="A45" s="1" t="s">
        <v>134</v>
      </c>
      <c r="B45" s="1">
        <v>0</v>
      </c>
      <c r="C45" s="1">
        <v>0</v>
      </c>
      <c r="D45" s="1">
        <v>0</v>
      </c>
      <c r="E45" s="13">
        <v>347733.29</v>
      </c>
      <c r="F45" s="1"/>
      <c r="G45" s="1"/>
    </row>
    <row r="46" spans="1:7" ht="12.75">
      <c r="A46" s="1" t="s">
        <v>135</v>
      </c>
      <c r="B46" s="1">
        <v>0</v>
      </c>
      <c r="C46" s="1">
        <v>0</v>
      </c>
      <c r="D46" s="1">
        <v>0</v>
      </c>
      <c r="E46" s="13">
        <v>0</v>
      </c>
      <c r="F46" s="1"/>
      <c r="G46" s="1"/>
    </row>
    <row r="47" spans="1:7" ht="12.75">
      <c r="A47" s="1" t="s">
        <v>136</v>
      </c>
      <c r="B47" s="2">
        <v>13717574.17</v>
      </c>
      <c r="C47" s="2">
        <v>2589600.46</v>
      </c>
      <c r="D47" s="2">
        <v>12293016.68</v>
      </c>
      <c r="E47" s="13">
        <f>E39</f>
        <v>494733.29</v>
      </c>
      <c r="F47" s="1"/>
      <c r="G47" s="1"/>
    </row>
    <row r="48" spans="1:7" ht="12.75">
      <c r="A48" s="1" t="s">
        <v>95</v>
      </c>
      <c r="B48" s="1"/>
      <c r="C48" s="1"/>
      <c r="D48" s="1"/>
      <c r="E48" s="13"/>
      <c r="F48" s="1"/>
      <c r="G48" s="1"/>
    </row>
    <row r="49" spans="1:7" ht="12.75">
      <c r="A49" s="1" t="s">
        <v>137</v>
      </c>
      <c r="B49" s="2">
        <v>185618073.62</v>
      </c>
      <c r="C49" s="2">
        <v>27122203.37</v>
      </c>
      <c r="D49" s="2">
        <v>132919136.92</v>
      </c>
      <c r="E49" s="13">
        <f>E18+E19+E20+E21+E22+E23+E30+E31+E33+E34+E36+E37+E42+E45</f>
        <v>110570682.68000002</v>
      </c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 t="s">
        <v>87</v>
      </c>
      <c r="B81" s="1"/>
      <c r="C81" s="1"/>
      <c r="D81" s="1"/>
      <c r="E81" s="1"/>
      <c r="F81" s="1"/>
      <c r="G81" s="1"/>
    </row>
    <row r="82" spans="1:7" ht="12.75">
      <c r="A82" s="1" t="s">
        <v>138</v>
      </c>
      <c r="B82" s="1"/>
      <c r="C82" s="1"/>
      <c r="D82" s="1"/>
      <c r="E82" s="1"/>
      <c r="F82" s="1"/>
      <c r="G82" s="1"/>
    </row>
    <row r="83" spans="1:7" ht="12.75">
      <c r="A83" s="1" t="s">
        <v>89</v>
      </c>
      <c r="B83" s="1"/>
      <c r="C83" s="1"/>
      <c r="D83" s="1"/>
      <c r="E83" s="1"/>
      <c r="F83" s="1"/>
      <c r="G83" s="1"/>
    </row>
    <row r="84" spans="1:7" ht="12.75">
      <c r="A84" s="1" t="s">
        <v>90</v>
      </c>
      <c r="B84" s="1"/>
      <c r="C84" s="1"/>
      <c r="D84" s="1"/>
      <c r="E84" s="1"/>
      <c r="F84" s="1"/>
      <c r="G84" s="1"/>
    </row>
    <row r="85" spans="1:7" ht="12.75">
      <c r="A85" s="1" t="s">
        <v>91</v>
      </c>
      <c r="B85" s="1"/>
      <c r="C85" s="1"/>
      <c r="D85" s="1"/>
      <c r="E85" s="1"/>
      <c r="F85" s="1"/>
      <c r="G85" s="1"/>
    </row>
    <row r="86" spans="1:7" ht="12.75">
      <c r="A86" s="1" t="s">
        <v>92</v>
      </c>
      <c r="B86" s="1"/>
      <c r="C86" s="1"/>
      <c r="D86" s="1"/>
      <c r="E86" s="1"/>
      <c r="F86" s="1"/>
      <c r="G86" s="1"/>
    </row>
    <row r="87" spans="1:7" ht="12.75">
      <c r="A87" s="1" t="s">
        <v>89</v>
      </c>
      <c r="B87" s="1"/>
      <c r="C87" s="1"/>
      <c r="D87" s="1"/>
      <c r="E87" s="1"/>
      <c r="F87" s="1"/>
      <c r="G87" s="1"/>
    </row>
    <row r="88" spans="1:7" ht="12.75">
      <c r="A88" s="1" t="s">
        <v>93</v>
      </c>
      <c r="B88" s="1"/>
      <c r="C88" s="1"/>
      <c r="D88" s="1"/>
      <c r="E88" s="1"/>
      <c r="F88" s="1"/>
      <c r="G88" s="1"/>
    </row>
    <row r="89" spans="1:7" ht="12.75">
      <c r="A89" s="1" t="s">
        <v>139</v>
      </c>
      <c r="B89" s="1"/>
      <c r="C89" s="1"/>
      <c r="D89" s="1"/>
      <c r="E89" s="1"/>
      <c r="F89" s="1"/>
      <c r="G89" s="1"/>
    </row>
    <row r="90" spans="1:7" ht="12.75">
      <c r="A90" s="1" t="s">
        <v>95</v>
      </c>
      <c r="B90" s="1"/>
      <c r="C90" s="1"/>
      <c r="D90" s="1"/>
      <c r="E90" s="1"/>
      <c r="F90" s="1"/>
      <c r="G90" s="1"/>
    </row>
    <row r="91" spans="1:7" ht="12.75">
      <c r="A91" s="5" t="s">
        <v>96</v>
      </c>
      <c r="B91" s="5" t="s">
        <v>248</v>
      </c>
      <c r="C91" s="5" t="s">
        <v>140</v>
      </c>
      <c r="D91" s="5"/>
      <c r="E91" s="5"/>
      <c r="F91" s="5"/>
      <c r="G91" s="5"/>
    </row>
    <row r="92" spans="1:7" ht="12.75">
      <c r="A92" s="5" t="s">
        <v>96</v>
      </c>
      <c r="B92" s="5" t="s">
        <v>248</v>
      </c>
      <c r="C92" s="5" t="s">
        <v>100</v>
      </c>
      <c r="D92" s="5"/>
      <c r="E92" s="5"/>
      <c r="F92" s="5"/>
      <c r="G92" s="5"/>
    </row>
    <row r="93" spans="1:7" ht="12.75">
      <c r="A93" s="5" t="s">
        <v>96</v>
      </c>
      <c r="B93" s="5" t="s">
        <v>141</v>
      </c>
      <c r="C93" s="5" t="s">
        <v>142</v>
      </c>
      <c r="D93" s="5" t="s">
        <v>143</v>
      </c>
      <c r="E93" s="5"/>
      <c r="F93" s="5"/>
      <c r="G93" s="5"/>
    </row>
    <row r="94" spans="1:7" ht="12.75">
      <c r="A94" s="5" t="s">
        <v>144</v>
      </c>
      <c r="B94" s="5" t="s">
        <v>101</v>
      </c>
      <c r="C94" s="5" t="s">
        <v>145</v>
      </c>
      <c r="D94" s="5" t="s">
        <v>21</v>
      </c>
      <c r="E94" s="5"/>
      <c r="F94" s="5"/>
      <c r="G94" s="5"/>
    </row>
    <row r="95" spans="1:7" ht="12.75">
      <c r="A95" s="5" t="s">
        <v>96</v>
      </c>
      <c r="B95" s="5" t="s">
        <v>248</v>
      </c>
      <c r="C95" s="5" t="s">
        <v>146</v>
      </c>
      <c r="D95" s="5" t="s">
        <v>147</v>
      </c>
      <c r="E95" s="5" t="s">
        <v>148</v>
      </c>
      <c r="F95" s="5" t="s">
        <v>147</v>
      </c>
      <c r="G95" s="5"/>
    </row>
    <row r="96" spans="1:7" ht="12.75">
      <c r="A96" s="5" t="s">
        <v>96</v>
      </c>
      <c r="B96" s="5" t="s">
        <v>248</v>
      </c>
      <c r="C96" s="5" t="s">
        <v>149</v>
      </c>
      <c r="D96" s="5" t="s">
        <v>150</v>
      </c>
      <c r="E96" s="5" t="s">
        <v>151</v>
      </c>
      <c r="F96" s="5" t="s">
        <v>150</v>
      </c>
      <c r="G96" s="5"/>
    </row>
    <row r="97" spans="1:7" ht="12.75">
      <c r="A97" s="5" t="s">
        <v>96</v>
      </c>
      <c r="B97" s="5" t="s">
        <v>248</v>
      </c>
      <c r="C97" s="5" t="s">
        <v>152</v>
      </c>
      <c r="D97" s="5" t="s">
        <v>454</v>
      </c>
      <c r="E97" s="5" t="s">
        <v>153</v>
      </c>
      <c r="F97" s="5" t="s">
        <v>154</v>
      </c>
      <c r="G97" s="5" t="s">
        <v>153</v>
      </c>
    </row>
    <row r="98" spans="1:7" ht="12.75">
      <c r="A98" s="1" t="s">
        <v>95</v>
      </c>
      <c r="B98" s="1"/>
      <c r="C98" s="1"/>
      <c r="D98" s="1"/>
      <c r="E98" s="1"/>
      <c r="F98" s="1"/>
      <c r="G98" s="1"/>
    </row>
    <row r="99" spans="1:7" ht="12.75">
      <c r="A99" s="1" t="s">
        <v>155</v>
      </c>
      <c r="B99" s="2">
        <v>135180866.29</v>
      </c>
      <c r="C99" s="2">
        <v>20171761.04</v>
      </c>
      <c r="D99" s="2">
        <v>105663629.6</v>
      </c>
      <c r="E99" s="1">
        <v>0</v>
      </c>
      <c r="F99" s="13">
        <f>F100+F101+F102</f>
        <v>88692805.33000001</v>
      </c>
      <c r="G99" s="1">
        <v>0</v>
      </c>
    </row>
    <row r="100" spans="1:7" ht="12.75">
      <c r="A100" s="1" t="s">
        <v>156</v>
      </c>
      <c r="B100" s="2">
        <v>62906640.08</v>
      </c>
      <c r="C100" s="2">
        <v>10507146.17</v>
      </c>
      <c r="D100" s="2">
        <v>51115712.62</v>
      </c>
      <c r="E100" s="1">
        <v>0</v>
      </c>
      <c r="F100" s="13">
        <v>43869960.71</v>
      </c>
      <c r="G100" s="1">
        <v>0</v>
      </c>
    </row>
    <row r="101" spans="1:7" ht="12.75">
      <c r="A101" s="1" t="s">
        <v>157</v>
      </c>
      <c r="B101" s="2">
        <v>256898.46</v>
      </c>
      <c r="C101" s="2">
        <v>42019.45</v>
      </c>
      <c r="D101" s="2">
        <v>219687.4</v>
      </c>
      <c r="E101" s="1">
        <v>0</v>
      </c>
      <c r="F101" s="13">
        <v>255183.17</v>
      </c>
      <c r="G101" s="1">
        <v>0</v>
      </c>
    </row>
    <row r="102" spans="1:7" ht="12.75">
      <c r="A102" s="1" t="s">
        <v>158</v>
      </c>
      <c r="B102" s="2">
        <v>72017327.75</v>
      </c>
      <c r="C102" s="2">
        <v>9622595.42</v>
      </c>
      <c r="D102" s="2">
        <v>54328229.58</v>
      </c>
      <c r="E102" s="1">
        <v>0</v>
      </c>
      <c r="F102" s="13">
        <v>44567661.45</v>
      </c>
      <c r="G102" s="1">
        <v>0</v>
      </c>
    </row>
    <row r="103" spans="1:7" ht="12.75">
      <c r="A103" s="1" t="s">
        <v>159</v>
      </c>
      <c r="B103" s="2">
        <v>134923967.83</v>
      </c>
      <c r="C103" s="2">
        <v>20129741.59</v>
      </c>
      <c r="D103" s="2">
        <v>105443942.2</v>
      </c>
      <c r="E103" s="1">
        <v>0</v>
      </c>
      <c r="F103" s="13">
        <f>F100+F102</f>
        <v>88437622.16</v>
      </c>
      <c r="G103" s="1">
        <v>0</v>
      </c>
    </row>
    <row r="104" spans="1:7" ht="12.75">
      <c r="A104" s="1" t="s">
        <v>96</v>
      </c>
      <c r="B104" s="1" t="s">
        <v>248</v>
      </c>
      <c r="C104" s="1" t="s">
        <v>19</v>
      </c>
      <c r="D104" s="1" t="s">
        <v>248</v>
      </c>
      <c r="E104" s="1" t="s">
        <v>19</v>
      </c>
      <c r="F104" s="13"/>
      <c r="G104" s="1" t="s">
        <v>19</v>
      </c>
    </row>
    <row r="105" spans="1:7" ht="12.75">
      <c r="A105" s="1" t="s">
        <v>160</v>
      </c>
      <c r="B105" s="2">
        <v>36687386.8</v>
      </c>
      <c r="C105" s="2">
        <v>4491134.47</v>
      </c>
      <c r="D105" s="2">
        <v>17242070.49</v>
      </c>
      <c r="E105" s="1">
        <v>0</v>
      </c>
      <c r="F105" s="13">
        <f>F106+F111</f>
        <v>10164993.67</v>
      </c>
      <c r="G105" s="1">
        <v>0</v>
      </c>
    </row>
    <row r="106" spans="1:7" ht="12.75">
      <c r="A106" s="1" t="s">
        <v>161</v>
      </c>
      <c r="B106" s="2">
        <v>35336386.8</v>
      </c>
      <c r="C106" s="2">
        <v>4291182.07</v>
      </c>
      <c r="D106" s="2">
        <v>16104081.89</v>
      </c>
      <c r="E106" s="1">
        <v>0</v>
      </c>
      <c r="F106" s="13">
        <v>9047536.82</v>
      </c>
      <c r="G106" s="1">
        <v>0</v>
      </c>
    </row>
    <row r="107" spans="1:7" ht="12.75">
      <c r="A107" s="1" t="s">
        <v>162</v>
      </c>
      <c r="B107" s="1">
        <v>0</v>
      </c>
      <c r="C107" s="1">
        <v>0</v>
      </c>
      <c r="D107" s="1">
        <v>0</v>
      </c>
      <c r="E107" s="1">
        <v>0</v>
      </c>
      <c r="F107" s="13"/>
      <c r="G107" s="1">
        <v>0</v>
      </c>
    </row>
    <row r="108" spans="1:7" ht="12.75">
      <c r="A108" s="1" t="s">
        <v>163</v>
      </c>
      <c r="B108" s="1">
        <v>0</v>
      </c>
      <c r="C108" s="1">
        <v>0</v>
      </c>
      <c r="D108" s="1">
        <v>0</v>
      </c>
      <c r="E108" s="1">
        <v>0</v>
      </c>
      <c r="F108" s="13"/>
      <c r="G108" s="1">
        <v>0</v>
      </c>
    </row>
    <row r="109" spans="1:7" ht="12.75">
      <c r="A109" s="1" t="s">
        <v>164</v>
      </c>
      <c r="B109" s="1">
        <v>0</v>
      </c>
      <c r="C109" s="1">
        <v>0</v>
      </c>
      <c r="D109" s="1">
        <v>0</v>
      </c>
      <c r="E109" s="1">
        <v>0</v>
      </c>
      <c r="F109" s="13"/>
      <c r="G109" s="1">
        <v>0</v>
      </c>
    </row>
    <row r="110" spans="1:7" ht="12.75">
      <c r="A110" s="1" t="s">
        <v>165</v>
      </c>
      <c r="B110" s="1">
        <v>0</v>
      </c>
      <c r="C110" s="1">
        <v>0</v>
      </c>
      <c r="D110" s="1">
        <v>0</v>
      </c>
      <c r="E110" s="1">
        <v>0</v>
      </c>
      <c r="F110" s="13"/>
      <c r="G110" s="1">
        <v>0</v>
      </c>
    </row>
    <row r="111" spans="1:7" ht="12.75">
      <c r="A111" s="1" t="s">
        <v>166</v>
      </c>
      <c r="B111" s="2">
        <v>1351000</v>
      </c>
      <c r="C111" s="2">
        <v>199952.4</v>
      </c>
      <c r="D111" s="2">
        <v>1137988.6</v>
      </c>
      <c r="E111" s="1">
        <v>0</v>
      </c>
      <c r="F111" s="13">
        <v>1117456.85</v>
      </c>
      <c r="G111" s="1">
        <v>0</v>
      </c>
    </row>
    <row r="112" spans="1:7" ht="12.75">
      <c r="A112" s="1" t="s">
        <v>167</v>
      </c>
      <c r="B112" s="1">
        <v>0</v>
      </c>
      <c r="C112" s="1">
        <v>0</v>
      </c>
      <c r="D112" s="1">
        <v>0</v>
      </c>
      <c r="E112" s="1">
        <v>0</v>
      </c>
      <c r="F112" s="13"/>
      <c r="G112" s="1">
        <v>0</v>
      </c>
    </row>
    <row r="113" spans="1:7" ht="12.75">
      <c r="A113" s="1" t="s">
        <v>168</v>
      </c>
      <c r="B113" s="2">
        <v>35336386.8</v>
      </c>
      <c r="C113" s="2">
        <v>4291182.07</v>
      </c>
      <c r="D113" s="2">
        <v>16104081.89</v>
      </c>
      <c r="E113" s="1">
        <v>0</v>
      </c>
      <c r="F113" s="13">
        <f>F105</f>
        <v>10164993.67</v>
      </c>
      <c r="G113" s="1">
        <v>0</v>
      </c>
    </row>
    <row r="114" spans="1:7" ht="12.75">
      <c r="A114" s="1" t="s">
        <v>96</v>
      </c>
      <c r="B114" s="1" t="s">
        <v>248</v>
      </c>
      <c r="C114" s="1" t="s">
        <v>19</v>
      </c>
      <c r="D114" s="1" t="s">
        <v>248</v>
      </c>
      <c r="E114" s="1" t="s">
        <v>19</v>
      </c>
      <c r="F114" s="13"/>
      <c r="G114" s="1" t="s">
        <v>19</v>
      </c>
    </row>
    <row r="115" spans="1:7" ht="12.75">
      <c r="A115" s="1" t="s">
        <v>169</v>
      </c>
      <c r="B115" s="1">
        <v>0</v>
      </c>
      <c r="C115" s="1">
        <v>0</v>
      </c>
      <c r="D115" s="1">
        <v>0</v>
      </c>
      <c r="E115" s="1">
        <v>0</v>
      </c>
      <c r="F115" s="13"/>
      <c r="G115" s="1">
        <v>0</v>
      </c>
    </row>
    <row r="116" spans="1:7" ht="12.75">
      <c r="A116" s="1" t="s">
        <v>96</v>
      </c>
      <c r="B116" s="1" t="s">
        <v>248</v>
      </c>
      <c r="C116" s="1" t="s">
        <v>19</v>
      </c>
      <c r="D116" s="1" t="s">
        <v>248</v>
      </c>
      <c r="E116" s="1" t="s">
        <v>19</v>
      </c>
      <c r="F116" s="13"/>
      <c r="G116" s="1" t="s">
        <v>19</v>
      </c>
    </row>
    <row r="117" spans="1:7" ht="12.75">
      <c r="A117" s="1" t="s">
        <v>170</v>
      </c>
      <c r="B117" s="1">
        <v>0</v>
      </c>
      <c r="C117" s="1">
        <v>0</v>
      </c>
      <c r="D117" s="1">
        <v>0</v>
      </c>
      <c r="E117" s="1">
        <v>0</v>
      </c>
      <c r="F117" s="13"/>
      <c r="G117" s="1">
        <v>0</v>
      </c>
    </row>
    <row r="118" spans="1:7" ht="12.75">
      <c r="A118" s="1" t="s">
        <v>95</v>
      </c>
      <c r="B118" s="1"/>
      <c r="C118" s="1"/>
      <c r="D118" s="1"/>
      <c r="E118" s="1"/>
      <c r="F118" s="13"/>
      <c r="G118" s="1"/>
    </row>
    <row r="119" spans="1:7" ht="12.75">
      <c r="A119" s="1" t="s">
        <v>171</v>
      </c>
      <c r="B119" s="2">
        <v>170260354.63</v>
      </c>
      <c r="C119" s="2">
        <v>24420923.66</v>
      </c>
      <c r="D119" s="2">
        <v>121548024.09</v>
      </c>
      <c r="E119" s="1">
        <v>0</v>
      </c>
      <c r="F119" s="13">
        <f>F103+F113</f>
        <v>98602615.83</v>
      </c>
      <c r="G119" s="1">
        <v>0</v>
      </c>
    </row>
    <row r="120" spans="1:7" ht="12.75">
      <c r="A120" s="1" t="s">
        <v>95</v>
      </c>
      <c r="B120" s="1"/>
      <c r="C120" s="1"/>
      <c r="D120" s="1"/>
      <c r="E120" s="1"/>
      <c r="F120" s="13"/>
      <c r="G120" s="1"/>
    </row>
    <row r="121" spans="1:7" ht="12.75">
      <c r="A121" s="1" t="s">
        <v>172</v>
      </c>
      <c r="B121" s="2">
        <v>15357718.99</v>
      </c>
      <c r="C121" s="2">
        <v>2701279.71</v>
      </c>
      <c r="D121" s="2">
        <v>11371112.83</v>
      </c>
      <c r="E121" s="2">
        <v>-4046516.23</v>
      </c>
      <c r="F121" s="1"/>
      <c r="G121" s="1"/>
    </row>
    <row r="122" spans="1:7" ht="12.75">
      <c r="A122" s="1" t="s">
        <v>95</v>
      </c>
      <c r="B122" s="1"/>
      <c r="C122" s="1"/>
      <c r="D122" s="1"/>
      <c r="E122" s="1"/>
      <c r="F122" s="1"/>
      <c r="G122" s="1"/>
    </row>
    <row r="123" spans="1:7" ht="12.75">
      <c r="A123" s="1" t="s">
        <v>173</v>
      </c>
      <c r="B123" s="1" t="s">
        <v>248</v>
      </c>
      <c r="C123" s="1" t="s">
        <v>19</v>
      </c>
      <c r="D123" s="1">
        <v>0</v>
      </c>
      <c r="E123" s="1">
        <v>0</v>
      </c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 t="s">
        <v>174</v>
      </c>
      <c r="B127" s="1" t="s">
        <v>472</v>
      </c>
      <c r="C127" s="1"/>
      <c r="D127" s="1"/>
      <c r="E127" s="1"/>
      <c r="F127" s="1"/>
      <c r="G127" s="1"/>
    </row>
    <row r="128" spans="1:7" ht="12.75">
      <c r="A128" s="1" t="s">
        <v>175</v>
      </c>
      <c r="B128" s="1" t="s">
        <v>176</v>
      </c>
      <c r="C128" s="1"/>
      <c r="D128" s="1"/>
      <c r="E128" s="1"/>
      <c r="F128" s="1"/>
      <c r="G128" s="1"/>
    </row>
    <row r="129" spans="1:7" ht="12.75">
      <c r="A129" s="1" t="s">
        <v>174</v>
      </c>
      <c r="B129" s="1" t="s">
        <v>472</v>
      </c>
      <c r="C129" s="1"/>
      <c r="D129" s="1"/>
      <c r="E129" s="1"/>
      <c r="F129" s="1"/>
      <c r="G129" s="1"/>
    </row>
    <row r="130" spans="1:7" ht="12.75">
      <c r="A130" s="1" t="s">
        <v>177</v>
      </c>
      <c r="B130" s="1"/>
      <c r="C130" s="1"/>
      <c r="D130" s="1"/>
      <c r="E130" s="1"/>
      <c r="F130" s="1"/>
      <c r="G130" s="1"/>
    </row>
    <row r="131" spans="1:7" ht="12.75">
      <c r="A131" s="19" t="s">
        <v>178</v>
      </c>
      <c r="B131" s="19"/>
      <c r="C131" s="19"/>
      <c r="D131" s="19"/>
      <c r="E131" s="19"/>
      <c r="F131" s="19"/>
      <c r="G131" s="19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 t="s">
        <v>307</v>
      </c>
      <c r="B134" s="1"/>
      <c r="C134" s="1"/>
      <c r="D134" s="1"/>
      <c r="E134" s="1"/>
      <c r="F134" s="1"/>
      <c r="G134" s="1"/>
    </row>
    <row r="135" spans="1:7" ht="12.75">
      <c r="A135" s="1" t="s">
        <v>179</v>
      </c>
      <c r="B135" s="1"/>
      <c r="C135" s="1"/>
      <c r="D135" s="1"/>
      <c r="E135" s="1"/>
      <c r="F135" s="1"/>
      <c r="G135" s="1"/>
    </row>
    <row r="136" spans="1:7" ht="12.75">
      <c r="A136" s="1" t="s">
        <v>180</v>
      </c>
      <c r="B136" s="1"/>
      <c r="C136" s="1"/>
      <c r="D136" s="1"/>
      <c r="E136" s="1"/>
      <c r="F136" s="1"/>
      <c r="G136" s="1"/>
    </row>
    <row r="137" spans="1:7" ht="12.75">
      <c r="A137" s="1" t="s">
        <v>310</v>
      </c>
      <c r="B137" s="1"/>
      <c r="C137" s="1"/>
      <c r="D137" s="1"/>
      <c r="E137" s="1"/>
      <c r="F137" s="1"/>
      <c r="G137" s="1"/>
    </row>
    <row r="138" spans="1:7" ht="12.75">
      <c r="A138" s="1" t="s">
        <v>181</v>
      </c>
      <c r="B138" s="1"/>
      <c r="C138" s="1"/>
      <c r="D138" s="1"/>
      <c r="E138" s="1"/>
      <c r="F138" s="1"/>
      <c r="G138" s="1"/>
    </row>
    <row r="139" spans="1:7" ht="12.75">
      <c r="A139" s="1" t="s">
        <v>182</v>
      </c>
      <c r="B139" s="1"/>
      <c r="C139" s="1"/>
      <c r="D139" s="1"/>
      <c r="E139" s="1"/>
      <c r="F139" s="1"/>
      <c r="G139" s="1"/>
    </row>
    <row r="140" spans="1:7" ht="12.75">
      <c r="A140" s="1"/>
      <c r="B140" s="1"/>
      <c r="C140" s="1"/>
      <c r="D140" s="1"/>
      <c r="E140" s="1"/>
      <c r="F140" s="1"/>
      <c r="G140" s="1"/>
    </row>
    <row r="141" spans="1:7" ht="12.75">
      <c r="A141" s="1"/>
      <c r="B141" s="1"/>
      <c r="C141" s="1"/>
      <c r="D141" s="1"/>
      <c r="E141" s="1"/>
      <c r="F141" s="1"/>
      <c r="G141" s="1"/>
    </row>
    <row r="142" spans="1:7" ht="12.75">
      <c r="A142" s="1"/>
      <c r="B142" s="1"/>
      <c r="C142" s="1"/>
      <c r="D142" s="1"/>
      <c r="E142" s="1"/>
      <c r="F142" s="1"/>
      <c r="G142" s="1"/>
    </row>
    <row r="143" spans="1:7" ht="12.75">
      <c r="A143" s="1"/>
      <c r="B143" s="1"/>
      <c r="C143" s="1"/>
      <c r="D143" s="1"/>
      <c r="E143" s="1"/>
      <c r="F143" s="1"/>
      <c r="G143" s="1"/>
    </row>
    <row r="144" spans="1:7" ht="12.75">
      <c r="A144" s="1"/>
      <c r="B144" s="1"/>
      <c r="C144" s="1"/>
      <c r="D144" s="1"/>
      <c r="E144" s="1"/>
      <c r="F144" s="1"/>
      <c r="G144" s="1"/>
    </row>
    <row r="145" spans="1:7" ht="12.75">
      <c r="A145" s="1"/>
      <c r="B145" s="1"/>
      <c r="C145" s="1"/>
      <c r="D145" s="1"/>
      <c r="E145" s="1"/>
      <c r="F145" s="1"/>
      <c r="G145" s="1"/>
    </row>
    <row r="146" spans="1:7" ht="12.75">
      <c r="A146" s="1"/>
      <c r="B146" s="1"/>
      <c r="C146" s="1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1"/>
      <c r="F147" s="1"/>
      <c r="G147" s="1"/>
    </row>
    <row r="148" spans="1:7" ht="12.75">
      <c r="A148" s="1" t="s">
        <v>331</v>
      </c>
      <c r="B148" s="1"/>
      <c r="C148" s="1" t="s">
        <v>512</v>
      </c>
      <c r="D148" s="1"/>
      <c r="E148" s="1" t="s">
        <v>336</v>
      </c>
      <c r="F148" s="1"/>
      <c r="G148" s="1"/>
    </row>
    <row r="149" spans="1:7" ht="12.75">
      <c r="A149" s="1" t="s">
        <v>183</v>
      </c>
      <c r="B149" s="1"/>
      <c r="C149" s="1" t="s">
        <v>7</v>
      </c>
      <c r="D149" s="1"/>
      <c r="E149" s="1" t="s">
        <v>335</v>
      </c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</sheetData>
  <mergeCells count="1">
    <mergeCell ref="A131:G131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acardoso</cp:lastModifiedBy>
  <cp:lastPrinted>2009-12-01T11:03:11Z</cp:lastPrinted>
  <dcterms:created xsi:type="dcterms:W3CDTF">2009-11-26T12:09:04Z</dcterms:created>
  <dcterms:modified xsi:type="dcterms:W3CDTF">2009-12-14T13:07:05Z</dcterms:modified>
  <cp:category/>
  <cp:version/>
  <cp:contentType/>
  <cp:contentStatus/>
</cp:coreProperties>
</file>